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1"/>
  </bookViews>
  <sheets>
    <sheet name="Sheet1" sheetId="1" r:id="rId1"/>
    <sheet name="第一页" sheetId="2" r:id="rId2"/>
  </sheets>
  <definedNames>
    <definedName name="_xlnm.Print_Titles" localSheetId="1">'第一页'!$1:$3</definedName>
  </definedNames>
  <calcPr calcMode="manual" fullCalcOnLoad="1"/>
</workbook>
</file>

<file path=xl/sharedStrings.xml><?xml version="1.0" encoding="utf-8"?>
<sst xmlns="http://schemas.openxmlformats.org/spreadsheetml/2006/main" count="75" uniqueCount="48">
  <si>
    <t>度</t>
  </si>
  <si>
    <t>分</t>
  </si>
  <si>
    <t>秒</t>
  </si>
  <si>
    <t>度分秒</t>
  </si>
  <si>
    <t xml:space="preserve">基点坐标Ｘ0 </t>
  </si>
  <si>
    <t xml:space="preserve">基点坐标Ｙ0 </t>
  </si>
  <si>
    <t>X-X0</t>
  </si>
  <si>
    <t>Y-Y0</t>
  </si>
  <si>
    <t>与基点距离</t>
  </si>
  <si>
    <t>十进制度</t>
  </si>
  <si>
    <t>弧度</t>
  </si>
  <si>
    <t>360度十进制度</t>
  </si>
  <si>
    <t xml:space="preserve">所求点坐标Ｘ </t>
  </si>
  <si>
    <t xml:space="preserve">所求点坐标Ｙ </t>
  </si>
  <si>
    <t>X轴负向</t>
  </si>
  <si>
    <t>原点</t>
  </si>
  <si>
    <r>
      <t>X</t>
    </r>
    <r>
      <rPr>
        <sz val="12"/>
        <rFont val="宋体"/>
        <family val="0"/>
      </rPr>
      <t>轴正向</t>
    </r>
  </si>
  <si>
    <r>
      <t>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轴正向</t>
    </r>
  </si>
  <si>
    <r>
      <t>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轴负向</t>
    </r>
  </si>
  <si>
    <t>点号</t>
  </si>
  <si>
    <t>第一象限</t>
  </si>
  <si>
    <t>第二象限</t>
  </si>
  <si>
    <t>第三象限</t>
  </si>
  <si>
    <t>第四象限</t>
  </si>
  <si>
    <t>方向点</t>
  </si>
  <si>
    <r>
      <t>工程名称</t>
    </r>
    <r>
      <rPr>
        <sz val="12"/>
        <rFont val="Times New Roman"/>
        <family val="1"/>
      </rPr>
      <t>:</t>
    </r>
  </si>
  <si>
    <r>
      <t>日期</t>
    </r>
    <r>
      <rPr>
        <sz val="12"/>
        <rFont val="Times New Roman"/>
        <family val="1"/>
      </rPr>
      <t>:</t>
    </r>
  </si>
  <si>
    <r>
      <t>(</t>
    </r>
    <r>
      <rPr>
        <sz val="12"/>
        <rFont val="宋体"/>
        <family val="0"/>
      </rPr>
      <t>备注：先照准方向点，角度归零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设为反旋，旋转方向点之角度，找到正东，角度归零，再改为正旋，按各点角度施测</t>
    </r>
    <r>
      <rPr>
        <sz val="12"/>
        <rFont val="Times New Roman"/>
        <family val="1"/>
      </rPr>
      <t>)</t>
    </r>
  </si>
  <si>
    <t>全正旋工程定位放线计算书</t>
  </si>
  <si>
    <t>63-1</t>
  </si>
  <si>
    <t>63-2</t>
  </si>
  <si>
    <t>22-1</t>
  </si>
  <si>
    <t>22-2</t>
  </si>
  <si>
    <t>22-3</t>
  </si>
  <si>
    <t>22-4</t>
  </si>
  <si>
    <t>23-1</t>
  </si>
  <si>
    <t>23-2</t>
  </si>
  <si>
    <t>23-3</t>
  </si>
  <si>
    <t>23-4</t>
  </si>
  <si>
    <t>24-1</t>
  </si>
  <si>
    <t>24-2</t>
  </si>
  <si>
    <t>24-3</t>
  </si>
  <si>
    <t>24-4</t>
  </si>
  <si>
    <r>
      <t>花溪花园</t>
    </r>
    <r>
      <rPr>
        <sz val="12"/>
        <rFont val="Times New Roman"/>
        <family val="1"/>
      </rPr>
      <t>22#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23#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24#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63#</t>
    </r>
    <r>
      <rPr>
        <sz val="12"/>
        <rFont val="宋体"/>
        <family val="0"/>
      </rPr>
      <t>楼</t>
    </r>
  </si>
  <si>
    <t>商店边引点</t>
  </si>
  <si>
    <t>基点名称：</t>
  </si>
  <si>
    <r>
      <t>28</t>
    </r>
    <r>
      <rPr>
        <sz val="12"/>
        <rFont val="宋体"/>
        <family val="0"/>
      </rPr>
      <t>号点</t>
    </r>
  </si>
  <si>
    <r>
      <t>路边引点：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</si>
</sst>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</numFmts>
  <fonts count="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/>
    </xf>
    <xf numFmtId="177" fontId="0" fillId="0" borderId="1" xfId="0" applyNumberFormat="1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177" fontId="0" fillId="0" borderId="2" xfId="0" applyNumberFormat="1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176" fontId="0" fillId="0" borderId="3" xfId="0" applyNumberFormat="1" applyFont="1" applyBorder="1" applyAlignment="1" applyProtection="1">
      <alignment horizontal="center" vertical="center" shrinkToFit="1"/>
      <protection/>
    </xf>
    <xf numFmtId="176" fontId="0" fillId="0" borderId="4" xfId="0" applyNumberFormat="1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horizontal="center" vertical="center" shrinkToFit="1"/>
      <protection locked="0"/>
    </xf>
    <xf numFmtId="177" fontId="0" fillId="0" borderId="5" xfId="0" applyNumberFormat="1" applyBorder="1" applyAlignment="1" applyProtection="1">
      <alignment horizontal="center" vertical="center" shrinkToFit="1"/>
      <protection/>
    </xf>
    <xf numFmtId="0" fontId="0" fillId="0" borderId="5" xfId="0" applyBorder="1" applyAlignment="1" applyProtection="1">
      <alignment horizontal="center" vertical="center"/>
      <protection/>
    </xf>
    <xf numFmtId="176" fontId="0" fillId="0" borderId="6" xfId="0" applyNumberFormat="1" applyBorder="1" applyAlignment="1" applyProtection="1">
      <alignment horizontal="center" vertical="center" shrinkToFit="1"/>
      <protection/>
    </xf>
    <xf numFmtId="0" fontId="0" fillId="0" borderId="7" xfId="0" applyFont="1" applyBorder="1" applyAlignment="1" applyProtection="1">
      <alignment horizontal="center" vertical="center" shrinkToFit="1"/>
      <protection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 quotePrefix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horizontal="center" vertical="center" shrinkToFit="1"/>
      <protection locked="0"/>
    </xf>
    <xf numFmtId="177" fontId="0" fillId="0" borderId="0" xfId="0" applyNumberForma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31" fontId="0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177" fontId="0" fillId="0" borderId="0" xfId="0" applyNumberFormat="1" applyFont="1" applyBorder="1" applyAlignment="1" applyProtection="1">
      <alignment horizontal="left" vertical="center" shrinkToFit="1"/>
      <protection/>
    </xf>
    <xf numFmtId="177" fontId="0" fillId="0" borderId="7" xfId="0" applyNumberFormat="1" applyFont="1" applyBorder="1" applyAlignment="1" applyProtection="1">
      <alignment horizontal="center" vertical="center" shrinkToFit="1"/>
      <protection/>
    </xf>
    <xf numFmtId="177" fontId="0" fillId="0" borderId="9" xfId="0" applyNumberFormat="1" applyBorder="1" applyAlignment="1" applyProtection="1">
      <alignment horizontal="center" vertical="center" shrinkToFit="1"/>
      <protection locked="0"/>
    </xf>
    <xf numFmtId="177" fontId="0" fillId="0" borderId="1" xfId="0" applyNumberFormat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center"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 shrinkToFit="1"/>
      <protection locked="0"/>
    </xf>
    <xf numFmtId="177" fontId="0" fillId="0" borderId="5" xfId="0" applyNumberFormat="1" applyBorder="1" applyAlignment="1" applyProtection="1">
      <alignment horizontal="center" vertical="center" shrinkToFit="1"/>
      <protection locked="0"/>
    </xf>
    <xf numFmtId="177" fontId="0" fillId="0" borderId="11" xfId="0" applyNumberForma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8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0" fillId="0" borderId="8" xfId="0" applyBorder="1" applyAlignment="1" applyProtection="1">
      <alignment horizontal="left" vertical="center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7"/>
  <sheetViews>
    <sheetView tabSelected="1" workbookViewId="0" topLeftCell="A1">
      <selection activeCell="Z11" sqref="Z11"/>
    </sheetView>
  </sheetViews>
  <sheetFormatPr defaultColWidth="9.00390625" defaultRowHeight="14.25"/>
  <cols>
    <col min="1" max="4" width="10.625" style="1" customWidth="1"/>
    <col min="5" max="6" width="6.625" style="1" hidden="1" customWidth="1"/>
    <col min="7" max="7" width="10.625" style="1" customWidth="1"/>
    <col min="8" max="8" width="12.625" style="29" customWidth="1"/>
    <col min="9" max="23" width="6.625" style="1" hidden="1" customWidth="1"/>
    <col min="24" max="24" width="12.625" style="21" customWidth="1"/>
    <col min="25" max="16384" width="9.00390625" style="1" customWidth="1"/>
  </cols>
  <sheetData>
    <row r="1" spans="1:24" ht="30.7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21" customHeight="1" thickBot="1">
      <c r="A2" s="23" t="s">
        <v>25</v>
      </c>
      <c r="B2" s="47"/>
      <c r="C2" s="47"/>
      <c r="D2" s="47"/>
      <c r="E2" s="47"/>
      <c r="F2" s="47"/>
      <c r="G2" s="47"/>
      <c r="H2" s="27" t="s">
        <v>26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28" customFormat="1" ht="17.25" customHeight="1" thickTop="1">
      <c r="A3" s="17" t="s">
        <v>4</v>
      </c>
      <c r="B3" s="6" t="s">
        <v>5</v>
      </c>
      <c r="C3" s="6" t="s">
        <v>12</v>
      </c>
      <c r="D3" s="6" t="s">
        <v>13</v>
      </c>
      <c r="E3" s="6" t="s">
        <v>6</v>
      </c>
      <c r="F3" s="6" t="s">
        <v>7</v>
      </c>
      <c r="G3" s="9" t="s">
        <v>19</v>
      </c>
      <c r="H3" s="7" t="s">
        <v>8</v>
      </c>
      <c r="I3" s="6" t="s">
        <v>10</v>
      </c>
      <c r="J3" s="6" t="s">
        <v>9</v>
      </c>
      <c r="K3" s="6" t="s">
        <v>20</v>
      </c>
      <c r="L3" s="6" t="s">
        <v>21</v>
      </c>
      <c r="M3" s="6" t="s">
        <v>22</v>
      </c>
      <c r="N3" s="6" t="s">
        <v>23</v>
      </c>
      <c r="O3" s="8" t="s">
        <v>16</v>
      </c>
      <c r="P3" s="9" t="s">
        <v>14</v>
      </c>
      <c r="Q3" s="9" t="s">
        <v>15</v>
      </c>
      <c r="R3" s="9" t="s">
        <v>17</v>
      </c>
      <c r="S3" s="9" t="s">
        <v>18</v>
      </c>
      <c r="T3" s="9" t="s">
        <v>11</v>
      </c>
      <c r="U3" s="9" t="s">
        <v>0</v>
      </c>
      <c r="V3" s="9" t="s">
        <v>1</v>
      </c>
      <c r="W3" s="9" t="s">
        <v>2</v>
      </c>
      <c r="X3" s="10" t="s">
        <v>3</v>
      </c>
    </row>
    <row r="4" spans="1:24" ht="14.25">
      <c r="A4" s="19">
        <v>0</v>
      </c>
      <c r="B4" s="2">
        <v>0</v>
      </c>
      <c r="C4" s="22"/>
      <c r="D4" s="22"/>
      <c r="E4" s="3">
        <f aca="true" t="shared" si="0" ref="E4:F43">C4-A4</f>
        <v>0</v>
      </c>
      <c r="F4" s="3">
        <f t="shared" si="0"/>
        <v>0</v>
      </c>
      <c r="G4" s="2" t="s">
        <v>24</v>
      </c>
      <c r="H4" s="4">
        <f>SQRT(E4*E4+F4*F4)</f>
        <v>0</v>
      </c>
      <c r="I4" s="3" t="e">
        <f>ATAN(F4/E4)</f>
        <v>#DIV/0!</v>
      </c>
      <c r="J4" s="3" t="e">
        <f>DEGREES(I4)</f>
        <v>#DIV/0!</v>
      </c>
      <c r="K4" s="5" t="b">
        <f>IF(AND(0&lt;E4,0&lt;F4),360-J4)</f>
        <v>0</v>
      </c>
      <c r="L4" s="5" t="b">
        <f>IF(AND(E4&lt;0,0&lt;F4),-J4+180)</f>
        <v>0</v>
      </c>
      <c r="M4" s="5" t="b">
        <f>IF(AND(E4&lt;0,F4&lt;0),-J4+180)</f>
        <v>0</v>
      </c>
      <c r="N4" s="5" t="b">
        <f>IF(AND(0&lt;E4,F4&lt;0),-J4)</f>
        <v>0</v>
      </c>
      <c r="O4" s="5" t="b">
        <f>IF(AND(0&lt;E4,0=F4),0)</f>
        <v>0</v>
      </c>
      <c r="P4" s="5" t="b">
        <f>IF(AND(E4&lt;0,0=F4),180)</f>
        <v>0</v>
      </c>
      <c r="Q4" s="5" t="str">
        <f>IF(AND(E4=0,0=F4),"原点")</f>
        <v>原点</v>
      </c>
      <c r="R4" s="5" t="b">
        <f>IF(AND(E4=0,0&lt;F4),90)</f>
        <v>0</v>
      </c>
      <c r="S4" s="5" t="b">
        <f>IF(AND(E4=0,0&gt;F4),270)</f>
        <v>0</v>
      </c>
      <c r="T4" s="5" t="e">
        <f>K4+L4+M4+N4+O4+P4+Q4+R4+S4</f>
        <v>#VALUE!</v>
      </c>
      <c r="U4" s="3" t="e">
        <f>INT(T4)</f>
        <v>#VALUE!</v>
      </c>
      <c r="V4" s="3" t="e">
        <f>INT(MOD(60*T4,60))</f>
        <v>#VALUE!</v>
      </c>
      <c r="W4" s="3" t="e">
        <f>ROUND(MOD(3600*T4,60),0)</f>
        <v>#VALUE!</v>
      </c>
      <c r="X4" s="11" t="e">
        <f>U4+0.01*V4+0.0001*W4</f>
        <v>#VALUE!</v>
      </c>
    </row>
    <row r="5" spans="1:24" ht="15.75">
      <c r="A5" s="19">
        <f>A4</f>
        <v>0</v>
      </c>
      <c r="B5" s="2">
        <f>B4</f>
        <v>0</v>
      </c>
      <c r="C5" s="2"/>
      <c r="D5" s="24"/>
      <c r="E5" s="3">
        <f t="shared" si="0"/>
        <v>0</v>
      </c>
      <c r="F5" s="3">
        <f t="shared" si="0"/>
        <v>0</v>
      </c>
      <c r="G5" s="25"/>
      <c r="H5" s="4">
        <f aca="true" t="shared" si="1" ref="H5:H43">SQRT(E5*E5+F5*F5)</f>
        <v>0</v>
      </c>
      <c r="I5" s="3" t="e">
        <f aca="true" t="shared" si="2" ref="I5:I43">ATAN(F5/E5)</f>
        <v>#DIV/0!</v>
      </c>
      <c r="J5" s="3" t="e">
        <f aca="true" t="shared" si="3" ref="J5:J43">DEGREES(I5)</f>
        <v>#DIV/0!</v>
      </c>
      <c r="K5" s="5" t="b">
        <f aca="true" t="shared" si="4" ref="K5:K43">IF(AND(0&lt;E5,0&lt;F5),360-J5)</f>
        <v>0</v>
      </c>
      <c r="L5" s="5" t="b">
        <f aca="true" t="shared" si="5" ref="L5:L43">IF(AND(E5&lt;0,0&lt;F5),-J5+180)</f>
        <v>0</v>
      </c>
      <c r="M5" s="5" t="b">
        <f aca="true" t="shared" si="6" ref="M5:M43">IF(AND(E5&lt;0,F5&lt;0),-J5+180)</f>
        <v>0</v>
      </c>
      <c r="N5" s="5" t="b">
        <f aca="true" t="shared" si="7" ref="N5:N43">IF(AND(0&lt;E5,F5&lt;0),-J5)</f>
        <v>0</v>
      </c>
      <c r="O5" s="5" t="b">
        <f aca="true" t="shared" si="8" ref="O5:O43">IF(AND(0&lt;E5,0=F5),0)</f>
        <v>0</v>
      </c>
      <c r="P5" s="5" t="b">
        <f aca="true" t="shared" si="9" ref="P5:P43">IF(AND(E5&lt;0,0=F5),180)</f>
        <v>0</v>
      </c>
      <c r="Q5" s="5" t="str">
        <f aca="true" t="shared" si="10" ref="Q5:Q43">IF(AND(E5=0,0=F5),"原点")</f>
        <v>原点</v>
      </c>
      <c r="R5" s="5" t="b">
        <f aca="true" t="shared" si="11" ref="R5:R43">IF(AND(E5=0,0&lt;F5),90)</f>
        <v>0</v>
      </c>
      <c r="S5" s="5" t="b">
        <f aca="true" t="shared" si="12" ref="S5:S43">IF(AND(E5=0,0&gt;F5),270)</f>
        <v>0</v>
      </c>
      <c r="T5" s="5" t="e">
        <f aca="true" t="shared" si="13" ref="T5:T43">K5+L5+M5+N5+O5+P5+Q5+R5+S5</f>
        <v>#VALUE!</v>
      </c>
      <c r="U5" s="3" t="e">
        <f aca="true" t="shared" si="14" ref="U5:U43">INT(T5)</f>
        <v>#VALUE!</v>
      </c>
      <c r="V5" s="3" t="e">
        <f aca="true" t="shared" si="15" ref="V5:V43">INT(MOD(60*T5,60))</f>
        <v>#VALUE!</v>
      </c>
      <c r="W5" s="3" t="e">
        <f aca="true" t="shared" si="16" ref="W5:W43">ROUND(MOD(3600*T5,60),0)</f>
        <v>#VALUE!</v>
      </c>
      <c r="X5" s="11" t="e">
        <f aca="true" t="shared" si="17" ref="X5:X43">U5+0.01*V5+0.0001*W5</f>
        <v>#VALUE!</v>
      </c>
    </row>
    <row r="6" spans="1:24" ht="15.75">
      <c r="A6" s="19">
        <f aca="true" t="shared" si="18" ref="A6:B43">A5</f>
        <v>0</v>
      </c>
      <c r="B6" s="2">
        <f t="shared" si="18"/>
        <v>0</v>
      </c>
      <c r="C6" s="2"/>
      <c r="D6" s="2"/>
      <c r="E6" s="3">
        <f t="shared" si="0"/>
        <v>0</v>
      </c>
      <c r="F6" s="3">
        <f t="shared" si="0"/>
        <v>0</v>
      </c>
      <c r="G6" s="24"/>
      <c r="H6" s="4">
        <f t="shared" si="1"/>
        <v>0</v>
      </c>
      <c r="I6" s="3" t="e">
        <f t="shared" si="2"/>
        <v>#DIV/0!</v>
      </c>
      <c r="J6" s="3" t="e">
        <f t="shared" si="3"/>
        <v>#DIV/0!</v>
      </c>
      <c r="K6" s="5" t="b">
        <f t="shared" si="4"/>
        <v>0</v>
      </c>
      <c r="L6" s="5" t="b">
        <f t="shared" si="5"/>
        <v>0</v>
      </c>
      <c r="M6" s="5" t="b">
        <f t="shared" si="6"/>
        <v>0</v>
      </c>
      <c r="N6" s="5" t="b">
        <f t="shared" si="7"/>
        <v>0</v>
      </c>
      <c r="O6" s="5" t="b">
        <f t="shared" si="8"/>
        <v>0</v>
      </c>
      <c r="P6" s="5" t="b">
        <f t="shared" si="9"/>
        <v>0</v>
      </c>
      <c r="Q6" s="5" t="str">
        <f t="shared" si="10"/>
        <v>原点</v>
      </c>
      <c r="R6" s="5" t="b">
        <f t="shared" si="11"/>
        <v>0</v>
      </c>
      <c r="S6" s="5" t="b">
        <f t="shared" si="12"/>
        <v>0</v>
      </c>
      <c r="T6" s="5" t="e">
        <f t="shared" si="13"/>
        <v>#VALUE!</v>
      </c>
      <c r="U6" s="3" t="e">
        <f t="shared" si="14"/>
        <v>#VALUE!</v>
      </c>
      <c r="V6" s="3" t="e">
        <f t="shared" si="15"/>
        <v>#VALUE!</v>
      </c>
      <c r="W6" s="3" t="e">
        <f t="shared" si="16"/>
        <v>#VALUE!</v>
      </c>
      <c r="X6" s="11" t="e">
        <f t="shared" si="17"/>
        <v>#VALUE!</v>
      </c>
    </row>
    <row r="7" spans="1:24" ht="15.75">
      <c r="A7" s="19">
        <f t="shared" si="18"/>
        <v>0</v>
      </c>
      <c r="B7" s="2">
        <f t="shared" si="18"/>
        <v>0</v>
      </c>
      <c r="C7" s="2"/>
      <c r="D7" s="2"/>
      <c r="E7" s="3">
        <f t="shared" si="0"/>
        <v>0</v>
      </c>
      <c r="F7" s="3">
        <f t="shared" si="0"/>
        <v>0</v>
      </c>
      <c r="G7" s="24"/>
      <c r="H7" s="4">
        <f t="shared" si="1"/>
        <v>0</v>
      </c>
      <c r="I7" s="3" t="e">
        <f t="shared" si="2"/>
        <v>#DIV/0!</v>
      </c>
      <c r="J7" s="3" t="e">
        <f t="shared" si="3"/>
        <v>#DIV/0!</v>
      </c>
      <c r="K7" s="5" t="b">
        <f t="shared" si="4"/>
        <v>0</v>
      </c>
      <c r="L7" s="5" t="b">
        <f t="shared" si="5"/>
        <v>0</v>
      </c>
      <c r="M7" s="5" t="b">
        <f t="shared" si="6"/>
        <v>0</v>
      </c>
      <c r="N7" s="5" t="b">
        <f t="shared" si="7"/>
        <v>0</v>
      </c>
      <c r="O7" s="5" t="b">
        <f t="shared" si="8"/>
        <v>0</v>
      </c>
      <c r="P7" s="5" t="b">
        <f t="shared" si="9"/>
        <v>0</v>
      </c>
      <c r="Q7" s="5" t="str">
        <f t="shared" si="10"/>
        <v>原点</v>
      </c>
      <c r="R7" s="5" t="b">
        <f t="shared" si="11"/>
        <v>0</v>
      </c>
      <c r="S7" s="5" t="b">
        <f t="shared" si="12"/>
        <v>0</v>
      </c>
      <c r="T7" s="5" t="e">
        <f t="shared" si="13"/>
        <v>#VALUE!</v>
      </c>
      <c r="U7" s="3" t="e">
        <f t="shared" si="14"/>
        <v>#VALUE!</v>
      </c>
      <c r="V7" s="3" t="e">
        <f t="shared" si="15"/>
        <v>#VALUE!</v>
      </c>
      <c r="W7" s="3" t="e">
        <f t="shared" si="16"/>
        <v>#VALUE!</v>
      </c>
      <c r="X7" s="11" t="e">
        <f t="shared" si="17"/>
        <v>#VALUE!</v>
      </c>
    </row>
    <row r="8" spans="1:24" ht="14.25">
      <c r="A8" s="19">
        <f t="shared" si="18"/>
        <v>0</v>
      </c>
      <c r="B8" s="2">
        <f t="shared" si="18"/>
        <v>0</v>
      </c>
      <c r="C8" s="2"/>
      <c r="D8" s="2"/>
      <c r="E8" s="3">
        <f t="shared" si="0"/>
        <v>0</v>
      </c>
      <c r="F8" s="3">
        <f t="shared" si="0"/>
        <v>0</v>
      </c>
      <c r="G8" s="2"/>
      <c r="H8" s="4">
        <f t="shared" si="1"/>
        <v>0</v>
      </c>
      <c r="I8" s="3" t="e">
        <f t="shared" si="2"/>
        <v>#DIV/0!</v>
      </c>
      <c r="J8" s="3" t="e">
        <f t="shared" si="3"/>
        <v>#DIV/0!</v>
      </c>
      <c r="K8" s="5" t="b">
        <f t="shared" si="4"/>
        <v>0</v>
      </c>
      <c r="L8" s="5" t="b">
        <f t="shared" si="5"/>
        <v>0</v>
      </c>
      <c r="M8" s="5" t="b">
        <f t="shared" si="6"/>
        <v>0</v>
      </c>
      <c r="N8" s="5" t="b">
        <f t="shared" si="7"/>
        <v>0</v>
      </c>
      <c r="O8" s="5" t="b">
        <f t="shared" si="8"/>
        <v>0</v>
      </c>
      <c r="P8" s="5" t="b">
        <f t="shared" si="9"/>
        <v>0</v>
      </c>
      <c r="Q8" s="5" t="str">
        <f t="shared" si="10"/>
        <v>原点</v>
      </c>
      <c r="R8" s="5" t="b">
        <f t="shared" si="11"/>
        <v>0</v>
      </c>
      <c r="S8" s="5" t="b">
        <f t="shared" si="12"/>
        <v>0</v>
      </c>
      <c r="T8" s="5" t="e">
        <f t="shared" si="13"/>
        <v>#VALUE!</v>
      </c>
      <c r="U8" s="3" t="e">
        <f t="shared" si="14"/>
        <v>#VALUE!</v>
      </c>
      <c r="V8" s="3" t="e">
        <f t="shared" si="15"/>
        <v>#VALUE!</v>
      </c>
      <c r="W8" s="3" t="e">
        <f t="shared" si="16"/>
        <v>#VALUE!</v>
      </c>
      <c r="X8" s="11" t="e">
        <f t="shared" si="17"/>
        <v>#VALUE!</v>
      </c>
    </row>
    <row r="9" spans="1:24" ht="14.25">
      <c r="A9" s="19">
        <f t="shared" si="18"/>
        <v>0</v>
      </c>
      <c r="B9" s="2">
        <f t="shared" si="18"/>
        <v>0</v>
      </c>
      <c r="C9" s="2"/>
      <c r="D9" s="2"/>
      <c r="E9" s="3">
        <f t="shared" si="0"/>
        <v>0</v>
      </c>
      <c r="F9" s="3">
        <f t="shared" si="0"/>
        <v>0</v>
      </c>
      <c r="G9" s="2"/>
      <c r="H9" s="4">
        <f t="shared" si="1"/>
        <v>0</v>
      </c>
      <c r="I9" s="3" t="e">
        <f t="shared" si="2"/>
        <v>#DIV/0!</v>
      </c>
      <c r="J9" s="3" t="e">
        <f t="shared" si="3"/>
        <v>#DIV/0!</v>
      </c>
      <c r="K9" s="5" t="b">
        <f t="shared" si="4"/>
        <v>0</v>
      </c>
      <c r="L9" s="5" t="b">
        <f t="shared" si="5"/>
        <v>0</v>
      </c>
      <c r="M9" s="5" t="b">
        <f t="shared" si="6"/>
        <v>0</v>
      </c>
      <c r="N9" s="5" t="b">
        <f t="shared" si="7"/>
        <v>0</v>
      </c>
      <c r="O9" s="5" t="b">
        <f t="shared" si="8"/>
        <v>0</v>
      </c>
      <c r="P9" s="5" t="b">
        <f t="shared" si="9"/>
        <v>0</v>
      </c>
      <c r="Q9" s="5" t="str">
        <f t="shared" si="10"/>
        <v>原点</v>
      </c>
      <c r="R9" s="5" t="b">
        <f t="shared" si="11"/>
        <v>0</v>
      </c>
      <c r="S9" s="5" t="b">
        <f t="shared" si="12"/>
        <v>0</v>
      </c>
      <c r="T9" s="5" t="e">
        <f t="shared" si="13"/>
        <v>#VALUE!</v>
      </c>
      <c r="U9" s="3" t="e">
        <f t="shared" si="14"/>
        <v>#VALUE!</v>
      </c>
      <c r="V9" s="3" t="e">
        <f t="shared" si="15"/>
        <v>#VALUE!</v>
      </c>
      <c r="W9" s="3" t="e">
        <f t="shared" si="16"/>
        <v>#VALUE!</v>
      </c>
      <c r="X9" s="11" t="e">
        <f t="shared" si="17"/>
        <v>#VALUE!</v>
      </c>
    </row>
    <row r="10" spans="1:24" ht="14.25">
      <c r="A10" s="19">
        <f t="shared" si="18"/>
        <v>0</v>
      </c>
      <c r="B10" s="2">
        <f t="shared" si="18"/>
        <v>0</v>
      </c>
      <c r="C10" s="2"/>
      <c r="D10" s="2"/>
      <c r="E10" s="3">
        <f t="shared" si="0"/>
        <v>0</v>
      </c>
      <c r="F10" s="3">
        <f t="shared" si="0"/>
        <v>0</v>
      </c>
      <c r="G10" s="2"/>
      <c r="H10" s="4">
        <f t="shared" si="1"/>
        <v>0</v>
      </c>
      <c r="I10" s="3" t="e">
        <f t="shared" si="2"/>
        <v>#DIV/0!</v>
      </c>
      <c r="J10" s="3" t="e">
        <f t="shared" si="3"/>
        <v>#DIV/0!</v>
      </c>
      <c r="K10" s="5" t="b">
        <f t="shared" si="4"/>
        <v>0</v>
      </c>
      <c r="L10" s="5" t="b">
        <f t="shared" si="5"/>
        <v>0</v>
      </c>
      <c r="M10" s="5" t="b">
        <f t="shared" si="6"/>
        <v>0</v>
      </c>
      <c r="N10" s="5" t="b">
        <f t="shared" si="7"/>
        <v>0</v>
      </c>
      <c r="O10" s="5" t="b">
        <f t="shared" si="8"/>
        <v>0</v>
      </c>
      <c r="P10" s="5" t="b">
        <f t="shared" si="9"/>
        <v>0</v>
      </c>
      <c r="Q10" s="5" t="str">
        <f t="shared" si="10"/>
        <v>原点</v>
      </c>
      <c r="R10" s="5" t="b">
        <f t="shared" si="11"/>
        <v>0</v>
      </c>
      <c r="S10" s="5" t="b">
        <f t="shared" si="12"/>
        <v>0</v>
      </c>
      <c r="T10" s="5" t="e">
        <f t="shared" si="13"/>
        <v>#VALUE!</v>
      </c>
      <c r="U10" s="3" t="e">
        <f t="shared" si="14"/>
        <v>#VALUE!</v>
      </c>
      <c r="V10" s="3" t="e">
        <f t="shared" si="15"/>
        <v>#VALUE!</v>
      </c>
      <c r="W10" s="3" t="e">
        <f t="shared" si="16"/>
        <v>#VALUE!</v>
      </c>
      <c r="X10" s="11" t="e">
        <f t="shared" si="17"/>
        <v>#VALUE!</v>
      </c>
    </row>
    <row r="11" spans="1:24" ht="14.25">
      <c r="A11" s="19">
        <f t="shared" si="18"/>
        <v>0</v>
      </c>
      <c r="B11" s="2">
        <f t="shared" si="18"/>
        <v>0</v>
      </c>
      <c r="C11" s="2"/>
      <c r="D11" s="2"/>
      <c r="E11" s="3">
        <f t="shared" si="0"/>
        <v>0</v>
      </c>
      <c r="F11" s="3">
        <f t="shared" si="0"/>
        <v>0</v>
      </c>
      <c r="G11" s="2"/>
      <c r="H11" s="4">
        <f t="shared" si="1"/>
        <v>0</v>
      </c>
      <c r="I11" s="3" t="e">
        <f t="shared" si="2"/>
        <v>#DIV/0!</v>
      </c>
      <c r="J11" s="3" t="e">
        <f t="shared" si="3"/>
        <v>#DIV/0!</v>
      </c>
      <c r="K11" s="5" t="b">
        <f t="shared" si="4"/>
        <v>0</v>
      </c>
      <c r="L11" s="5" t="b">
        <f t="shared" si="5"/>
        <v>0</v>
      </c>
      <c r="M11" s="5" t="b">
        <f t="shared" si="6"/>
        <v>0</v>
      </c>
      <c r="N11" s="5" t="b">
        <f t="shared" si="7"/>
        <v>0</v>
      </c>
      <c r="O11" s="5" t="b">
        <f t="shared" si="8"/>
        <v>0</v>
      </c>
      <c r="P11" s="5" t="b">
        <f t="shared" si="9"/>
        <v>0</v>
      </c>
      <c r="Q11" s="5" t="str">
        <f t="shared" si="10"/>
        <v>原点</v>
      </c>
      <c r="R11" s="5" t="b">
        <f t="shared" si="11"/>
        <v>0</v>
      </c>
      <c r="S11" s="5" t="b">
        <f t="shared" si="12"/>
        <v>0</v>
      </c>
      <c r="T11" s="5" t="e">
        <f t="shared" si="13"/>
        <v>#VALUE!</v>
      </c>
      <c r="U11" s="3" t="e">
        <f t="shared" si="14"/>
        <v>#VALUE!</v>
      </c>
      <c r="V11" s="3" t="e">
        <f t="shared" si="15"/>
        <v>#VALUE!</v>
      </c>
      <c r="W11" s="3" t="e">
        <f t="shared" si="16"/>
        <v>#VALUE!</v>
      </c>
      <c r="X11" s="11" t="e">
        <f t="shared" si="17"/>
        <v>#VALUE!</v>
      </c>
    </row>
    <row r="12" spans="1:24" ht="14.25">
      <c r="A12" s="19">
        <f t="shared" si="18"/>
        <v>0</v>
      </c>
      <c r="B12" s="2">
        <f t="shared" si="18"/>
        <v>0</v>
      </c>
      <c r="C12" s="2"/>
      <c r="D12" s="2"/>
      <c r="E12" s="3">
        <f t="shared" si="0"/>
        <v>0</v>
      </c>
      <c r="F12" s="3">
        <f t="shared" si="0"/>
        <v>0</v>
      </c>
      <c r="G12" s="2"/>
      <c r="H12" s="4">
        <f t="shared" si="1"/>
        <v>0</v>
      </c>
      <c r="I12" s="3" t="e">
        <f t="shared" si="2"/>
        <v>#DIV/0!</v>
      </c>
      <c r="J12" s="3" t="e">
        <f t="shared" si="3"/>
        <v>#DIV/0!</v>
      </c>
      <c r="K12" s="5" t="b">
        <f t="shared" si="4"/>
        <v>0</v>
      </c>
      <c r="L12" s="5" t="b">
        <f t="shared" si="5"/>
        <v>0</v>
      </c>
      <c r="M12" s="5" t="b">
        <f t="shared" si="6"/>
        <v>0</v>
      </c>
      <c r="N12" s="5" t="b">
        <f t="shared" si="7"/>
        <v>0</v>
      </c>
      <c r="O12" s="5" t="b">
        <f t="shared" si="8"/>
        <v>0</v>
      </c>
      <c r="P12" s="5" t="b">
        <f t="shared" si="9"/>
        <v>0</v>
      </c>
      <c r="Q12" s="5" t="str">
        <f t="shared" si="10"/>
        <v>原点</v>
      </c>
      <c r="R12" s="5" t="b">
        <f t="shared" si="11"/>
        <v>0</v>
      </c>
      <c r="S12" s="5" t="b">
        <f t="shared" si="12"/>
        <v>0</v>
      </c>
      <c r="T12" s="5" t="e">
        <f t="shared" si="13"/>
        <v>#VALUE!</v>
      </c>
      <c r="U12" s="3" t="e">
        <f t="shared" si="14"/>
        <v>#VALUE!</v>
      </c>
      <c r="V12" s="3" t="e">
        <f t="shared" si="15"/>
        <v>#VALUE!</v>
      </c>
      <c r="W12" s="3" t="e">
        <f t="shared" si="16"/>
        <v>#VALUE!</v>
      </c>
      <c r="X12" s="11" t="e">
        <f t="shared" si="17"/>
        <v>#VALUE!</v>
      </c>
    </row>
    <row r="13" spans="1:24" ht="14.25">
      <c r="A13" s="19">
        <f t="shared" si="18"/>
        <v>0</v>
      </c>
      <c r="B13" s="2">
        <f t="shared" si="18"/>
        <v>0</v>
      </c>
      <c r="C13" s="2"/>
      <c r="D13" s="2"/>
      <c r="E13" s="3">
        <f t="shared" si="0"/>
        <v>0</v>
      </c>
      <c r="F13" s="3">
        <f t="shared" si="0"/>
        <v>0</v>
      </c>
      <c r="G13" s="2"/>
      <c r="H13" s="4">
        <f t="shared" si="1"/>
        <v>0</v>
      </c>
      <c r="I13" s="3" t="e">
        <f t="shared" si="2"/>
        <v>#DIV/0!</v>
      </c>
      <c r="J13" s="3" t="e">
        <f t="shared" si="3"/>
        <v>#DIV/0!</v>
      </c>
      <c r="K13" s="5" t="b">
        <f t="shared" si="4"/>
        <v>0</v>
      </c>
      <c r="L13" s="5" t="b">
        <f t="shared" si="5"/>
        <v>0</v>
      </c>
      <c r="M13" s="5" t="b">
        <f t="shared" si="6"/>
        <v>0</v>
      </c>
      <c r="N13" s="5" t="b">
        <f t="shared" si="7"/>
        <v>0</v>
      </c>
      <c r="O13" s="5" t="b">
        <f t="shared" si="8"/>
        <v>0</v>
      </c>
      <c r="P13" s="5" t="b">
        <f t="shared" si="9"/>
        <v>0</v>
      </c>
      <c r="Q13" s="5" t="str">
        <f t="shared" si="10"/>
        <v>原点</v>
      </c>
      <c r="R13" s="5" t="b">
        <f t="shared" si="11"/>
        <v>0</v>
      </c>
      <c r="S13" s="5" t="b">
        <f t="shared" si="12"/>
        <v>0</v>
      </c>
      <c r="T13" s="5" t="e">
        <f t="shared" si="13"/>
        <v>#VALUE!</v>
      </c>
      <c r="U13" s="3" t="e">
        <f t="shared" si="14"/>
        <v>#VALUE!</v>
      </c>
      <c r="V13" s="3" t="e">
        <f t="shared" si="15"/>
        <v>#VALUE!</v>
      </c>
      <c r="W13" s="3" t="e">
        <f t="shared" si="16"/>
        <v>#VALUE!</v>
      </c>
      <c r="X13" s="11" t="e">
        <f t="shared" si="17"/>
        <v>#VALUE!</v>
      </c>
    </row>
    <row r="14" spans="1:24" ht="14.25">
      <c r="A14" s="19">
        <f t="shared" si="18"/>
        <v>0</v>
      </c>
      <c r="B14" s="2">
        <f t="shared" si="18"/>
        <v>0</v>
      </c>
      <c r="C14" s="2"/>
      <c r="D14" s="2"/>
      <c r="E14" s="3">
        <f t="shared" si="0"/>
        <v>0</v>
      </c>
      <c r="F14" s="3">
        <f t="shared" si="0"/>
        <v>0</v>
      </c>
      <c r="G14" s="2"/>
      <c r="H14" s="4">
        <f t="shared" si="1"/>
        <v>0</v>
      </c>
      <c r="I14" s="3" t="e">
        <f t="shared" si="2"/>
        <v>#DIV/0!</v>
      </c>
      <c r="J14" s="3" t="e">
        <f t="shared" si="3"/>
        <v>#DIV/0!</v>
      </c>
      <c r="K14" s="5" t="b">
        <f t="shared" si="4"/>
        <v>0</v>
      </c>
      <c r="L14" s="5" t="b">
        <f t="shared" si="5"/>
        <v>0</v>
      </c>
      <c r="M14" s="5" t="b">
        <f t="shared" si="6"/>
        <v>0</v>
      </c>
      <c r="N14" s="5" t="b">
        <f t="shared" si="7"/>
        <v>0</v>
      </c>
      <c r="O14" s="5" t="b">
        <f t="shared" si="8"/>
        <v>0</v>
      </c>
      <c r="P14" s="5" t="b">
        <f t="shared" si="9"/>
        <v>0</v>
      </c>
      <c r="Q14" s="5" t="str">
        <f t="shared" si="10"/>
        <v>原点</v>
      </c>
      <c r="R14" s="5" t="b">
        <f t="shared" si="11"/>
        <v>0</v>
      </c>
      <c r="S14" s="5" t="b">
        <f t="shared" si="12"/>
        <v>0</v>
      </c>
      <c r="T14" s="5" t="e">
        <f t="shared" si="13"/>
        <v>#VALUE!</v>
      </c>
      <c r="U14" s="3" t="e">
        <f t="shared" si="14"/>
        <v>#VALUE!</v>
      </c>
      <c r="V14" s="3" t="e">
        <f t="shared" si="15"/>
        <v>#VALUE!</v>
      </c>
      <c r="W14" s="3" t="e">
        <f t="shared" si="16"/>
        <v>#VALUE!</v>
      </c>
      <c r="X14" s="11" t="e">
        <f t="shared" si="17"/>
        <v>#VALUE!</v>
      </c>
    </row>
    <row r="15" spans="1:24" ht="14.25">
      <c r="A15" s="19">
        <f t="shared" si="18"/>
        <v>0</v>
      </c>
      <c r="B15" s="2">
        <f t="shared" si="18"/>
        <v>0</v>
      </c>
      <c r="C15" s="2"/>
      <c r="D15" s="2"/>
      <c r="E15" s="3">
        <f t="shared" si="0"/>
        <v>0</v>
      </c>
      <c r="F15" s="3">
        <f t="shared" si="0"/>
        <v>0</v>
      </c>
      <c r="G15" s="2"/>
      <c r="H15" s="4">
        <f t="shared" si="1"/>
        <v>0</v>
      </c>
      <c r="I15" s="3" t="e">
        <f t="shared" si="2"/>
        <v>#DIV/0!</v>
      </c>
      <c r="J15" s="3" t="e">
        <f t="shared" si="3"/>
        <v>#DIV/0!</v>
      </c>
      <c r="K15" s="5" t="b">
        <f t="shared" si="4"/>
        <v>0</v>
      </c>
      <c r="L15" s="5" t="b">
        <f t="shared" si="5"/>
        <v>0</v>
      </c>
      <c r="M15" s="5" t="b">
        <f t="shared" si="6"/>
        <v>0</v>
      </c>
      <c r="N15" s="5" t="b">
        <f t="shared" si="7"/>
        <v>0</v>
      </c>
      <c r="O15" s="5" t="b">
        <f t="shared" si="8"/>
        <v>0</v>
      </c>
      <c r="P15" s="5" t="b">
        <f t="shared" si="9"/>
        <v>0</v>
      </c>
      <c r="Q15" s="5" t="str">
        <f t="shared" si="10"/>
        <v>原点</v>
      </c>
      <c r="R15" s="5" t="b">
        <f t="shared" si="11"/>
        <v>0</v>
      </c>
      <c r="S15" s="5" t="b">
        <f t="shared" si="12"/>
        <v>0</v>
      </c>
      <c r="T15" s="5" t="e">
        <f t="shared" si="13"/>
        <v>#VALUE!</v>
      </c>
      <c r="U15" s="3" t="e">
        <f t="shared" si="14"/>
        <v>#VALUE!</v>
      </c>
      <c r="V15" s="3" t="e">
        <f t="shared" si="15"/>
        <v>#VALUE!</v>
      </c>
      <c r="W15" s="3" t="e">
        <f t="shared" si="16"/>
        <v>#VALUE!</v>
      </c>
      <c r="X15" s="11" t="e">
        <f t="shared" si="17"/>
        <v>#VALUE!</v>
      </c>
    </row>
    <row r="16" spans="1:24" ht="14.25">
      <c r="A16" s="19">
        <f t="shared" si="18"/>
        <v>0</v>
      </c>
      <c r="B16" s="2">
        <f t="shared" si="18"/>
        <v>0</v>
      </c>
      <c r="C16" s="2"/>
      <c r="D16" s="2"/>
      <c r="E16" s="3">
        <f t="shared" si="0"/>
        <v>0</v>
      </c>
      <c r="F16" s="3">
        <f t="shared" si="0"/>
        <v>0</v>
      </c>
      <c r="G16" s="2"/>
      <c r="H16" s="4">
        <f t="shared" si="1"/>
        <v>0</v>
      </c>
      <c r="I16" s="3" t="e">
        <f t="shared" si="2"/>
        <v>#DIV/0!</v>
      </c>
      <c r="J16" s="3" t="e">
        <f t="shared" si="3"/>
        <v>#DIV/0!</v>
      </c>
      <c r="K16" s="5" t="b">
        <f t="shared" si="4"/>
        <v>0</v>
      </c>
      <c r="L16" s="5" t="b">
        <f t="shared" si="5"/>
        <v>0</v>
      </c>
      <c r="M16" s="5" t="b">
        <f t="shared" si="6"/>
        <v>0</v>
      </c>
      <c r="N16" s="5" t="b">
        <f t="shared" si="7"/>
        <v>0</v>
      </c>
      <c r="O16" s="5" t="b">
        <f t="shared" si="8"/>
        <v>0</v>
      </c>
      <c r="P16" s="5" t="b">
        <f t="shared" si="9"/>
        <v>0</v>
      </c>
      <c r="Q16" s="5" t="str">
        <f t="shared" si="10"/>
        <v>原点</v>
      </c>
      <c r="R16" s="5" t="b">
        <f t="shared" si="11"/>
        <v>0</v>
      </c>
      <c r="S16" s="5" t="b">
        <f t="shared" si="12"/>
        <v>0</v>
      </c>
      <c r="T16" s="5" t="e">
        <f t="shared" si="13"/>
        <v>#VALUE!</v>
      </c>
      <c r="U16" s="3" t="e">
        <f t="shared" si="14"/>
        <v>#VALUE!</v>
      </c>
      <c r="V16" s="3" t="e">
        <f t="shared" si="15"/>
        <v>#VALUE!</v>
      </c>
      <c r="W16" s="3" t="e">
        <f t="shared" si="16"/>
        <v>#VALUE!</v>
      </c>
      <c r="X16" s="11" t="e">
        <f t="shared" si="17"/>
        <v>#VALUE!</v>
      </c>
    </row>
    <row r="17" spans="1:24" ht="14.25">
      <c r="A17" s="19">
        <f t="shared" si="18"/>
        <v>0</v>
      </c>
      <c r="B17" s="2">
        <f t="shared" si="18"/>
        <v>0</v>
      </c>
      <c r="C17" s="2"/>
      <c r="D17" s="2"/>
      <c r="E17" s="3">
        <f t="shared" si="0"/>
        <v>0</v>
      </c>
      <c r="F17" s="3">
        <f t="shared" si="0"/>
        <v>0</v>
      </c>
      <c r="G17" s="2"/>
      <c r="H17" s="4">
        <f t="shared" si="1"/>
        <v>0</v>
      </c>
      <c r="I17" s="3" t="e">
        <f t="shared" si="2"/>
        <v>#DIV/0!</v>
      </c>
      <c r="J17" s="3" t="e">
        <f t="shared" si="3"/>
        <v>#DIV/0!</v>
      </c>
      <c r="K17" s="5" t="b">
        <f t="shared" si="4"/>
        <v>0</v>
      </c>
      <c r="L17" s="5" t="b">
        <f t="shared" si="5"/>
        <v>0</v>
      </c>
      <c r="M17" s="5" t="b">
        <f t="shared" si="6"/>
        <v>0</v>
      </c>
      <c r="N17" s="5" t="b">
        <f t="shared" si="7"/>
        <v>0</v>
      </c>
      <c r="O17" s="5" t="b">
        <f t="shared" si="8"/>
        <v>0</v>
      </c>
      <c r="P17" s="5" t="b">
        <f t="shared" si="9"/>
        <v>0</v>
      </c>
      <c r="Q17" s="5" t="str">
        <f t="shared" si="10"/>
        <v>原点</v>
      </c>
      <c r="R17" s="5" t="b">
        <f t="shared" si="11"/>
        <v>0</v>
      </c>
      <c r="S17" s="5" t="b">
        <f t="shared" si="12"/>
        <v>0</v>
      </c>
      <c r="T17" s="5" t="e">
        <f t="shared" si="13"/>
        <v>#VALUE!</v>
      </c>
      <c r="U17" s="3" t="e">
        <f t="shared" si="14"/>
        <v>#VALUE!</v>
      </c>
      <c r="V17" s="3" t="e">
        <f t="shared" si="15"/>
        <v>#VALUE!</v>
      </c>
      <c r="W17" s="3" t="e">
        <f t="shared" si="16"/>
        <v>#VALUE!</v>
      </c>
      <c r="X17" s="11" t="e">
        <f t="shared" si="17"/>
        <v>#VALUE!</v>
      </c>
    </row>
    <row r="18" spans="1:24" ht="14.25">
      <c r="A18" s="19">
        <f t="shared" si="18"/>
        <v>0</v>
      </c>
      <c r="B18" s="2">
        <f t="shared" si="18"/>
        <v>0</v>
      </c>
      <c r="C18" s="2"/>
      <c r="D18" s="2"/>
      <c r="E18" s="3">
        <f t="shared" si="0"/>
        <v>0</v>
      </c>
      <c r="F18" s="3">
        <f t="shared" si="0"/>
        <v>0</v>
      </c>
      <c r="G18" s="2"/>
      <c r="H18" s="4">
        <f t="shared" si="1"/>
        <v>0</v>
      </c>
      <c r="I18" s="3" t="e">
        <f t="shared" si="2"/>
        <v>#DIV/0!</v>
      </c>
      <c r="J18" s="3" t="e">
        <f t="shared" si="3"/>
        <v>#DIV/0!</v>
      </c>
      <c r="K18" s="5" t="b">
        <f t="shared" si="4"/>
        <v>0</v>
      </c>
      <c r="L18" s="5" t="b">
        <f t="shared" si="5"/>
        <v>0</v>
      </c>
      <c r="M18" s="5" t="b">
        <f t="shared" si="6"/>
        <v>0</v>
      </c>
      <c r="N18" s="5" t="b">
        <f t="shared" si="7"/>
        <v>0</v>
      </c>
      <c r="O18" s="5" t="b">
        <f t="shared" si="8"/>
        <v>0</v>
      </c>
      <c r="P18" s="5" t="b">
        <f t="shared" si="9"/>
        <v>0</v>
      </c>
      <c r="Q18" s="5" t="str">
        <f t="shared" si="10"/>
        <v>原点</v>
      </c>
      <c r="R18" s="5" t="b">
        <f t="shared" si="11"/>
        <v>0</v>
      </c>
      <c r="S18" s="5" t="b">
        <f t="shared" si="12"/>
        <v>0</v>
      </c>
      <c r="T18" s="5" t="e">
        <f t="shared" si="13"/>
        <v>#VALUE!</v>
      </c>
      <c r="U18" s="3" t="e">
        <f t="shared" si="14"/>
        <v>#VALUE!</v>
      </c>
      <c r="V18" s="3" t="e">
        <f t="shared" si="15"/>
        <v>#VALUE!</v>
      </c>
      <c r="W18" s="3" t="e">
        <f t="shared" si="16"/>
        <v>#VALUE!</v>
      </c>
      <c r="X18" s="11" t="e">
        <f t="shared" si="17"/>
        <v>#VALUE!</v>
      </c>
    </row>
    <row r="19" spans="1:24" ht="14.25">
      <c r="A19" s="19">
        <f t="shared" si="18"/>
        <v>0</v>
      </c>
      <c r="B19" s="2">
        <f t="shared" si="18"/>
        <v>0</v>
      </c>
      <c r="C19" s="2"/>
      <c r="D19" s="2"/>
      <c r="E19" s="3">
        <f t="shared" si="0"/>
        <v>0</v>
      </c>
      <c r="F19" s="3">
        <f t="shared" si="0"/>
        <v>0</v>
      </c>
      <c r="G19" s="2"/>
      <c r="H19" s="4">
        <f t="shared" si="1"/>
        <v>0</v>
      </c>
      <c r="I19" s="3" t="e">
        <f t="shared" si="2"/>
        <v>#DIV/0!</v>
      </c>
      <c r="J19" s="3" t="e">
        <f t="shared" si="3"/>
        <v>#DIV/0!</v>
      </c>
      <c r="K19" s="5" t="b">
        <f t="shared" si="4"/>
        <v>0</v>
      </c>
      <c r="L19" s="5" t="b">
        <f t="shared" si="5"/>
        <v>0</v>
      </c>
      <c r="M19" s="5" t="b">
        <f t="shared" si="6"/>
        <v>0</v>
      </c>
      <c r="N19" s="5" t="b">
        <f t="shared" si="7"/>
        <v>0</v>
      </c>
      <c r="O19" s="5" t="b">
        <f t="shared" si="8"/>
        <v>0</v>
      </c>
      <c r="P19" s="5" t="b">
        <f t="shared" si="9"/>
        <v>0</v>
      </c>
      <c r="Q19" s="5" t="str">
        <f t="shared" si="10"/>
        <v>原点</v>
      </c>
      <c r="R19" s="5" t="b">
        <f t="shared" si="11"/>
        <v>0</v>
      </c>
      <c r="S19" s="5" t="b">
        <f t="shared" si="12"/>
        <v>0</v>
      </c>
      <c r="T19" s="5" t="e">
        <f t="shared" si="13"/>
        <v>#VALUE!</v>
      </c>
      <c r="U19" s="3" t="e">
        <f t="shared" si="14"/>
        <v>#VALUE!</v>
      </c>
      <c r="V19" s="3" t="e">
        <f t="shared" si="15"/>
        <v>#VALUE!</v>
      </c>
      <c r="W19" s="3" t="e">
        <f t="shared" si="16"/>
        <v>#VALUE!</v>
      </c>
      <c r="X19" s="11" t="e">
        <f t="shared" si="17"/>
        <v>#VALUE!</v>
      </c>
    </row>
    <row r="20" spans="1:24" ht="14.25">
      <c r="A20" s="19">
        <f t="shared" si="18"/>
        <v>0</v>
      </c>
      <c r="B20" s="2">
        <f t="shared" si="18"/>
        <v>0</v>
      </c>
      <c r="C20" s="2"/>
      <c r="D20" s="2"/>
      <c r="E20" s="3">
        <f t="shared" si="0"/>
        <v>0</v>
      </c>
      <c r="F20" s="3">
        <f t="shared" si="0"/>
        <v>0</v>
      </c>
      <c r="G20" s="2"/>
      <c r="H20" s="4">
        <f t="shared" si="1"/>
        <v>0</v>
      </c>
      <c r="I20" s="3" t="e">
        <f t="shared" si="2"/>
        <v>#DIV/0!</v>
      </c>
      <c r="J20" s="3" t="e">
        <f t="shared" si="3"/>
        <v>#DIV/0!</v>
      </c>
      <c r="K20" s="5" t="b">
        <f t="shared" si="4"/>
        <v>0</v>
      </c>
      <c r="L20" s="5" t="b">
        <f t="shared" si="5"/>
        <v>0</v>
      </c>
      <c r="M20" s="5" t="b">
        <f t="shared" si="6"/>
        <v>0</v>
      </c>
      <c r="N20" s="5" t="b">
        <f t="shared" si="7"/>
        <v>0</v>
      </c>
      <c r="O20" s="5" t="b">
        <f t="shared" si="8"/>
        <v>0</v>
      </c>
      <c r="P20" s="5" t="b">
        <f t="shared" si="9"/>
        <v>0</v>
      </c>
      <c r="Q20" s="5" t="str">
        <f t="shared" si="10"/>
        <v>原点</v>
      </c>
      <c r="R20" s="5" t="b">
        <f t="shared" si="11"/>
        <v>0</v>
      </c>
      <c r="S20" s="5" t="b">
        <f t="shared" si="12"/>
        <v>0</v>
      </c>
      <c r="T20" s="5" t="e">
        <f t="shared" si="13"/>
        <v>#VALUE!</v>
      </c>
      <c r="U20" s="3" t="e">
        <f t="shared" si="14"/>
        <v>#VALUE!</v>
      </c>
      <c r="V20" s="3" t="e">
        <f t="shared" si="15"/>
        <v>#VALUE!</v>
      </c>
      <c r="W20" s="3" t="e">
        <f t="shared" si="16"/>
        <v>#VALUE!</v>
      </c>
      <c r="X20" s="11" t="e">
        <f t="shared" si="17"/>
        <v>#VALUE!</v>
      </c>
    </row>
    <row r="21" spans="1:24" ht="14.25">
      <c r="A21" s="19">
        <f t="shared" si="18"/>
        <v>0</v>
      </c>
      <c r="B21" s="2">
        <f t="shared" si="18"/>
        <v>0</v>
      </c>
      <c r="C21" s="2"/>
      <c r="D21" s="2"/>
      <c r="E21" s="3">
        <f t="shared" si="0"/>
        <v>0</v>
      </c>
      <c r="F21" s="3">
        <f t="shared" si="0"/>
        <v>0</v>
      </c>
      <c r="G21" s="2"/>
      <c r="H21" s="4">
        <f t="shared" si="1"/>
        <v>0</v>
      </c>
      <c r="I21" s="3" t="e">
        <f t="shared" si="2"/>
        <v>#DIV/0!</v>
      </c>
      <c r="J21" s="3" t="e">
        <f t="shared" si="3"/>
        <v>#DIV/0!</v>
      </c>
      <c r="K21" s="5" t="b">
        <f t="shared" si="4"/>
        <v>0</v>
      </c>
      <c r="L21" s="5" t="b">
        <f t="shared" si="5"/>
        <v>0</v>
      </c>
      <c r="M21" s="5" t="b">
        <f t="shared" si="6"/>
        <v>0</v>
      </c>
      <c r="N21" s="5" t="b">
        <f t="shared" si="7"/>
        <v>0</v>
      </c>
      <c r="O21" s="5" t="b">
        <f t="shared" si="8"/>
        <v>0</v>
      </c>
      <c r="P21" s="5" t="b">
        <f t="shared" si="9"/>
        <v>0</v>
      </c>
      <c r="Q21" s="5" t="str">
        <f t="shared" si="10"/>
        <v>原点</v>
      </c>
      <c r="R21" s="5" t="b">
        <f t="shared" si="11"/>
        <v>0</v>
      </c>
      <c r="S21" s="5" t="b">
        <f t="shared" si="12"/>
        <v>0</v>
      </c>
      <c r="T21" s="5" t="e">
        <f t="shared" si="13"/>
        <v>#VALUE!</v>
      </c>
      <c r="U21" s="3" t="e">
        <f t="shared" si="14"/>
        <v>#VALUE!</v>
      </c>
      <c r="V21" s="3" t="e">
        <f t="shared" si="15"/>
        <v>#VALUE!</v>
      </c>
      <c r="W21" s="3" t="e">
        <f t="shared" si="16"/>
        <v>#VALUE!</v>
      </c>
      <c r="X21" s="11" t="e">
        <f t="shared" si="17"/>
        <v>#VALUE!</v>
      </c>
    </row>
    <row r="22" spans="1:24" ht="14.25">
      <c r="A22" s="19">
        <f t="shared" si="18"/>
        <v>0</v>
      </c>
      <c r="B22" s="2">
        <f t="shared" si="18"/>
        <v>0</v>
      </c>
      <c r="C22" s="2"/>
      <c r="D22" s="2"/>
      <c r="E22" s="3">
        <f t="shared" si="0"/>
        <v>0</v>
      </c>
      <c r="F22" s="3">
        <f t="shared" si="0"/>
        <v>0</v>
      </c>
      <c r="G22" s="2"/>
      <c r="H22" s="4">
        <f t="shared" si="1"/>
        <v>0</v>
      </c>
      <c r="I22" s="3" t="e">
        <f t="shared" si="2"/>
        <v>#DIV/0!</v>
      </c>
      <c r="J22" s="3" t="e">
        <f t="shared" si="3"/>
        <v>#DIV/0!</v>
      </c>
      <c r="K22" s="5" t="b">
        <f t="shared" si="4"/>
        <v>0</v>
      </c>
      <c r="L22" s="5" t="b">
        <f t="shared" si="5"/>
        <v>0</v>
      </c>
      <c r="M22" s="5" t="b">
        <f t="shared" si="6"/>
        <v>0</v>
      </c>
      <c r="N22" s="5" t="b">
        <f t="shared" si="7"/>
        <v>0</v>
      </c>
      <c r="O22" s="5" t="b">
        <f t="shared" si="8"/>
        <v>0</v>
      </c>
      <c r="P22" s="5" t="b">
        <f t="shared" si="9"/>
        <v>0</v>
      </c>
      <c r="Q22" s="5" t="str">
        <f t="shared" si="10"/>
        <v>原点</v>
      </c>
      <c r="R22" s="5" t="b">
        <f t="shared" si="11"/>
        <v>0</v>
      </c>
      <c r="S22" s="5" t="b">
        <f t="shared" si="12"/>
        <v>0</v>
      </c>
      <c r="T22" s="5" t="e">
        <f t="shared" si="13"/>
        <v>#VALUE!</v>
      </c>
      <c r="U22" s="3" t="e">
        <f t="shared" si="14"/>
        <v>#VALUE!</v>
      </c>
      <c r="V22" s="3" t="e">
        <f t="shared" si="15"/>
        <v>#VALUE!</v>
      </c>
      <c r="W22" s="3" t="e">
        <f t="shared" si="16"/>
        <v>#VALUE!</v>
      </c>
      <c r="X22" s="11" t="e">
        <f t="shared" si="17"/>
        <v>#VALUE!</v>
      </c>
    </row>
    <row r="23" spans="1:24" ht="14.25">
      <c r="A23" s="19">
        <f t="shared" si="18"/>
        <v>0</v>
      </c>
      <c r="B23" s="2">
        <f t="shared" si="18"/>
        <v>0</v>
      </c>
      <c r="C23" s="2"/>
      <c r="D23" s="2"/>
      <c r="E23" s="3">
        <f t="shared" si="0"/>
        <v>0</v>
      </c>
      <c r="F23" s="3">
        <f t="shared" si="0"/>
        <v>0</v>
      </c>
      <c r="G23" s="2"/>
      <c r="H23" s="4">
        <f t="shared" si="1"/>
        <v>0</v>
      </c>
      <c r="I23" s="3" t="e">
        <f t="shared" si="2"/>
        <v>#DIV/0!</v>
      </c>
      <c r="J23" s="3" t="e">
        <f t="shared" si="3"/>
        <v>#DIV/0!</v>
      </c>
      <c r="K23" s="5" t="b">
        <f t="shared" si="4"/>
        <v>0</v>
      </c>
      <c r="L23" s="5" t="b">
        <f t="shared" si="5"/>
        <v>0</v>
      </c>
      <c r="M23" s="5" t="b">
        <f t="shared" si="6"/>
        <v>0</v>
      </c>
      <c r="N23" s="5" t="b">
        <f t="shared" si="7"/>
        <v>0</v>
      </c>
      <c r="O23" s="5" t="b">
        <f t="shared" si="8"/>
        <v>0</v>
      </c>
      <c r="P23" s="5" t="b">
        <f t="shared" si="9"/>
        <v>0</v>
      </c>
      <c r="Q23" s="5" t="str">
        <f t="shared" si="10"/>
        <v>原点</v>
      </c>
      <c r="R23" s="5" t="b">
        <f t="shared" si="11"/>
        <v>0</v>
      </c>
      <c r="S23" s="5" t="b">
        <f t="shared" si="12"/>
        <v>0</v>
      </c>
      <c r="T23" s="5" t="e">
        <f t="shared" si="13"/>
        <v>#VALUE!</v>
      </c>
      <c r="U23" s="3" t="e">
        <f t="shared" si="14"/>
        <v>#VALUE!</v>
      </c>
      <c r="V23" s="3" t="e">
        <f t="shared" si="15"/>
        <v>#VALUE!</v>
      </c>
      <c r="W23" s="3" t="e">
        <f t="shared" si="16"/>
        <v>#VALUE!</v>
      </c>
      <c r="X23" s="11" t="e">
        <f t="shared" si="17"/>
        <v>#VALUE!</v>
      </c>
    </row>
    <row r="24" spans="1:24" ht="14.25">
      <c r="A24" s="19">
        <f t="shared" si="18"/>
        <v>0</v>
      </c>
      <c r="B24" s="2">
        <f t="shared" si="18"/>
        <v>0</v>
      </c>
      <c r="C24" s="2"/>
      <c r="D24" s="2"/>
      <c r="E24" s="3">
        <f t="shared" si="0"/>
        <v>0</v>
      </c>
      <c r="F24" s="3">
        <f t="shared" si="0"/>
        <v>0</v>
      </c>
      <c r="G24" s="2"/>
      <c r="H24" s="4">
        <f t="shared" si="1"/>
        <v>0</v>
      </c>
      <c r="I24" s="3" t="e">
        <f t="shared" si="2"/>
        <v>#DIV/0!</v>
      </c>
      <c r="J24" s="3" t="e">
        <f t="shared" si="3"/>
        <v>#DIV/0!</v>
      </c>
      <c r="K24" s="5" t="b">
        <f t="shared" si="4"/>
        <v>0</v>
      </c>
      <c r="L24" s="5" t="b">
        <f t="shared" si="5"/>
        <v>0</v>
      </c>
      <c r="M24" s="5" t="b">
        <f t="shared" si="6"/>
        <v>0</v>
      </c>
      <c r="N24" s="5" t="b">
        <f t="shared" si="7"/>
        <v>0</v>
      </c>
      <c r="O24" s="5" t="b">
        <f t="shared" si="8"/>
        <v>0</v>
      </c>
      <c r="P24" s="5" t="b">
        <f t="shared" si="9"/>
        <v>0</v>
      </c>
      <c r="Q24" s="5" t="str">
        <f t="shared" si="10"/>
        <v>原点</v>
      </c>
      <c r="R24" s="5" t="b">
        <f t="shared" si="11"/>
        <v>0</v>
      </c>
      <c r="S24" s="5" t="b">
        <f t="shared" si="12"/>
        <v>0</v>
      </c>
      <c r="T24" s="5" t="e">
        <f t="shared" si="13"/>
        <v>#VALUE!</v>
      </c>
      <c r="U24" s="3" t="e">
        <f t="shared" si="14"/>
        <v>#VALUE!</v>
      </c>
      <c r="V24" s="3" t="e">
        <f t="shared" si="15"/>
        <v>#VALUE!</v>
      </c>
      <c r="W24" s="3" t="e">
        <f t="shared" si="16"/>
        <v>#VALUE!</v>
      </c>
      <c r="X24" s="11" t="e">
        <f t="shared" si="17"/>
        <v>#VALUE!</v>
      </c>
    </row>
    <row r="25" spans="1:24" ht="14.25">
      <c r="A25" s="19">
        <f t="shared" si="18"/>
        <v>0</v>
      </c>
      <c r="B25" s="2">
        <f t="shared" si="18"/>
        <v>0</v>
      </c>
      <c r="C25" s="2"/>
      <c r="D25" s="2"/>
      <c r="E25" s="3">
        <f t="shared" si="0"/>
        <v>0</v>
      </c>
      <c r="F25" s="3">
        <f t="shared" si="0"/>
        <v>0</v>
      </c>
      <c r="G25" s="2"/>
      <c r="H25" s="4">
        <f t="shared" si="1"/>
        <v>0</v>
      </c>
      <c r="I25" s="3" t="e">
        <f t="shared" si="2"/>
        <v>#DIV/0!</v>
      </c>
      <c r="J25" s="3" t="e">
        <f t="shared" si="3"/>
        <v>#DIV/0!</v>
      </c>
      <c r="K25" s="5" t="b">
        <f t="shared" si="4"/>
        <v>0</v>
      </c>
      <c r="L25" s="5" t="b">
        <f t="shared" si="5"/>
        <v>0</v>
      </c>
      <c r="M25" s="5" t="b">
        <f t="shared" si="6"/>
        <v>0</v>
      </c>
      <c r="N25" s="5" t="b">
        <f t="shared" si="7"/>
        <v>0</v>
      </c>
      <c r="O25" s="5" t="b">
        <f t="shared" si="8"/>
        <v>0</v>
      </c>
      <c r="P25" s="5" t="b">
        <f t="shared" si="9"/>
        <v>0</v>
      </c>
      <c r="Q25" s="5" t="str">
        <f t="shared" si="10"/>
        <v>原点</v>
      </c>
      <c r="R25" s="5" t="b">
        <f t="shared" si="11"/>
        <v>0</v>
      </c>
      <c r="S25" s="5" t="b">
        <f t="shared" si="12"/>
        <v>0</v>
      </c>
      <c r="T25" s="5" t="e">
        <f t="shared" si="13"/>
        <v>#VALUE!</v>
      </c>
      <c r="U25" s="3" t="e">
        <f t="shared" si="14"/>
        <v>#VALUE!</v>
      </c>
      <c r="V25" s="3" t="e">
        <f t="shared" si="15"/>
        <v>#VALUE!</v>
      </c>
      <c r="W25" s="3" t="e">
        <f t="shared" si="16"/>
        <v>#VALUE!</v>
      </c>
      <c r="X25" s="11" t="e">
        <f t="shared" si="17"/>
        <v>#VALUE!</v>
      </c>
    </row>
    <row r="26" spans="1:24" ht="14.25">
      <c r="A26" s="19">
        <f t="shared" si="18"/>
        <v>0</v>
      </c>
      <c r="B26" s="2">
        <f t="shared" si="18"/>
        <v>0</v>
      </c>
      <c r="C26" s="2"/>
      <c r="D26" s="2"/>
      <c r="E26" s="3">
        <f t="shared" si="0"/>
        <v>0</v>
      </c>
      <c r="F26" s="3">
        <f t="shared" si="0"/>
        <v>0</v>
      </c>
      <c r="G26" s="2"/>
      <c r="H26" s="4">
        <f t="shared" si="1"/>
        <v>0</v>
      </c>
      <c r="I26" s="3" t="e">
        <f t="shared" si="2"/>
        <v>#DIV/0!</v>
      </c>
      <c r="J26" s="3" t="e">
        <f t="shared" si="3"/>
        <v>#DIV/0!</v>
      </c>
      <c r="K26" s="5" t="b">
        <f t="shared" si="4"/>
        <v>0</v>
      </c>
      <c r="L26" s="5" t="b">
        <f t="shared" si="5"/>
        <v>0</v>
      </c>
      <c r="M26" s="5" t="b">
        <f t="shared" si="6"/>
        <v>0</v>
      </c>
      <c r="N26" s="5" t="b">
        <f t="shared" si="7"/>
        <v>0</v>
      </c>
      <c r="O26" s="5" t="b">
        <f t="shared" si="8"/>
        <v>0</v>
      </c>
      <c r="P26" s="5" t="b">
        <f t="shared" si="9"/>
        <v>0</v>
      </c>
      <c r="Q26" s="5" t="str">
        <f t="shared" si="10"/>
        <v>原点</v>
      </c>
      <c r="R26" s="5" t="b">
        <f t="shared" si="11"/>
        <v>0</v>
      </c>
      <c r="S26" s="5" t="b">
        <f t="shared" si="12"/>
        <v>0</v>
      </c>
      <c r="T26" s="5" t="e">
        <f t="shared" si="13"/>
        <v>#VALUE!</v>
      </c>
      <c r="U26" s="3" t="e">
        <f t="shared" si="14"/>
        <v>#VALUE!</v>
      </c>
      <c r="V26" s="3" t="e">
        <f t="shared" si="15"/>
        <v>#VALUE!</v>
      </c>
      <c r="W26" s="3" t="e">
        <f t="shared" si="16"/>
        <v>#VALUE!</v>
      </c>
      <c r="X26" s="11" t="e">
        <f t="shared" si="17"/>
        <v>#VALUE!</v>
      </c>
    </row>
    <row r="27" spans="1:24" ht="14.25">
      <c r="A27" s="19">
        <f t="shared" si="18"/>
        <v>0</v>
      </c>
      <c r="B27" s="2">
        <f t="shared" si="18"/>
        <v>0</v>
      </c>
      <c r="C27" s="2"/>
      <c r="D27" s="2"/>
      <c r="E27" s="3">
        <f t="shared" si="0"/>
        <v>0</v>
      </c>
      <c r="F27" s="3">
        <f t="shared" si="0"/>
        <v>0</v>
      </c>
      <c r="G27" s="2"/>
      <c r="H27" s="4">
        <f t="shared" si="1"/>
        <v>0</v>
      </c>
      <c r="I27" s="3" t="e">
        <f t="shared" si="2"/>
        <v>#DIV/0!</v>
      </c>
      <c r="J27" s="3" t="e">
        <f t="shared" si="3"/>
        <v>#DIV/0!</v>
      </c>
      <c r="K27" s="5" t="b">
        <f t="shared" si="4"/>
        <v>0</v>
      </c>
      <c r="L27" s="5" t="b">
        <f t="shared" si="5"/>
        <v>0</v>
      </c>
      <c r="M27" s="5" t="b">
        <f t="shared" si="6"/>
        <v>0</v>
      </c>
      <c r="N27" s="5" t="b">
        <f t="shared" si="7"/>
        <v>0</v>
      </c>
      <c r="O27" s="5" t="b">
        <f t="shared" si="8"/>
        <v>0</v>
      </c>
      <c r="P27" s="5" t="b">
        <f t="shared" si="9"/>
        <v>0</v>
      </c>
      <c r="Q27" s="5" t="str">
        <f t="shared" si="10"/>
        <v>原点</v>
      </c>
      <c r="R27" s="5" t="b">
        <f t="shared" si="11"/>
        <v>0</v>
      </c>
      <c r="S27" s="5" t="b">
        <f t="shared" si="12"/>
        <v>0</v>
      </c>
      <c r="T27" s="5" t="e">
        <f t="shared" si="13"/>
        <v>#VALUE!</v>
      </c>
      <c r="U27" s="3" t="e">
        <f t="shared" si="14"/>
        <v>#VALUE!</v>
      </c>
      <c r="V27" s="3" t="e">
        <f t="shared" si="15"/>
        <v>#VALUE!</v>
      </c>
      <c r="W27" s="3" t="e">
        <f t="shared" si="16"/>
        <v>#VALUE!</v>
      </c>
      <c r="X27" s="11" t="e">
        <f t="shared" si="17"/>
        <v>#VALUE!</v>
      </c>
    </row>
    <row r="28" spans="1:24" ht="14.25">
      <c r="A28" s="19">
        <f t="shared" si="18"/>
        <v>0</v>
      </c>
      <c r="B28" s="2">
        <f t="shared" si="18"/>
        <v>0</v>
      </c>
      <c r="C28" s="2"/>
      <c r="D28" s="2"/>
      <c r="E28" s="3">
        <f t="shared" si="0"/>
        <v>0</v>
      </c>
      <c r="F28" s="3">
        <f t="shared" si="0"/>
        <v>0</v>
      </c>
      <c r="G28" s="2"/>
      <c r="H28" s="4">
        <f t="shared" si="1"/>
        <v>0</v>
      </c>
      <c r="I28" s="3" t="e">
        <f t="shared" si="2"/>
        <v>#DIV/0!</v>
      </c>
      <c r="J28" s="3" t="e">
        <f t="shared" si="3"/>
        <v>#DIV/0!</v>
      </c>
      <c r="K28" s="5" t="b">
        <f t="shared" si="4"/>
        <v>0</v>
      </c>
      <c r="L28" s="5" t="b">
        <f t="shared" si="5"/>
        <v>0</v>
      </c>
      <c r="M28" s="5" t="b">
        <f t="shared" si="6"/>
        <v>0</v>
      </c>
      <c r="N28" s="5" t="b">
        <f t="shared" si="7"/>
        <v>0</v>
      </c>
      <c r="O28" s="5" t="b">
        <f t="shared" si="8"/>
        <v>0</v>
      </c>
      <c r="P28" s="5" t="b">
        <f t="shared" si="9"/>
        <v>0</v>
      </c>
      <c r="Q28" s="5" t="str">
        <f t="shared" si="10"/>
        <v>原点</v>
      </c>
      <c r="R28" s="5" t="b">
        <f t="shared" si="11"/>
        <v>0</v>
      </c>
      <c r="S28" s="5" t="b">
        <f t="shared" si="12"/>
        <v>0</v>
      </c>
      <c r="T28" s="5" t="e">
        <f t="shared" si="13"/>
        <v>#VALUE!</v>
      </c>
      <c r="U28" s="3" t="e">
        <f t="shared" si="14"/>
        <v>#VALUE!</v>
      </c>
      <c r="V28" s="3" t="e">
        <f t="shared" si="15"/>
        <v>#VALUE!</v>
      </c>
      <c r="W28" s="3" t="e">
        <f t="shared" si="16"/>
        <v>#VALUE!</v>
      </c>
      <c r="X28" s="11" t="e">
        <f t="shared" si="17"/>
        <v>#VALUE!</v>
      </c>
    </row>
    <row r="29" spans="1:24" ht="14.25">
      <c r="A29" s="19">
        <f t="shared" si="18"/>
        <v>0</v>
      </c>
      <c r="B29" s="2">
        <f t="shared" si="18"/>
        <v>0</v>
      </c>
      <c r="C29" s="2"/>
      <c r="D29" s="2"/>
      <c r="E29" s="3">
        <f t="shared" si="0"/>
        <v>0</v>
      </c>
      <c r="F29" s="3">
        <f t="shared" si="0"/>
        <v>0</v>
      </c>
      <c r="G29" s="2"/>
      <c r="H29" s="4">
        <f t="shared" si="1"/>
        <v>0</v>
      </c>
      <c r="I29" s="3" t="e">
        <f t="shared" si="2"/>
        <v>#DIV/0!</v>
      </c>
      <c r="J29" s="3" t="e">
        <f t="shared" si="3"/>
        <v>#DIV/0!</v>
      </c>
      <c r="K29" s="5" t="b">
        <f t="shared" si="4"/>
        <v>0</v>
      </c>
      <c r="L29" s="5" t="b">
        <f t="shared" si="5"/>
        <v>0</v>
      </c>
      <c r="M29" s="5" t="b">
        <f t="shared" si="6"/>
        <v>0</v>
      </c>
      <c r="N29" s="5" t="b">
        <f t="shared" si="7"/>
        <v>0</v>
      </c>
      <c r="O29" s="5" t="b">
        <f t="shared" si="8"/>
        <v>0</v>
      </c>
      <c r="P29" s="5" t="b">
        <f t="shared" si="9"/>
        <v>0</v>
      </c>
      <c r="Q29" s="5" t="str">
        <f t="shared" si="10"/>
        <v>原点</v>
      </c>
      <c r="R29" s="5" t="b">
        <f t="shared" si="11"/>
        <v>0</v>
      </c>
      <c r="S29" s="5" t="b">
        <f t="shared" si="12"/>
        <v>0</v>
      </c>
      <c r="T29" s="5" t="e">
        <f t="shared" si="13"/>
        <v>#VALUE!</v>
      </c>
      <c r="U29" s="3" t="e">
        <f t="shared" si="14"/>
        <v>#VALUE!</v>
      </c>
      <c r="V29" s="3" t="e">
        <f t="shared" si="15"/>
        <v>#VALUE!</v>
      </c>
      <c r="W29" s="3" t="e">
        <f t="shared" si="16"/>
        <v>#VALUE!</v>
      </c>
      <c r="X29" s="11" t="e">
        <f t="shared" si="17"/>
        <v>#VALUE!</v>
      </c>
    </row>
    <row r="30" spans="1:24" ht="14.25">
      <c r="A30" s="19">
        <f t="shared" si="18"/>
        <v>0</v>
      </c>
      <c r="B30" s="2">
        <f t="shared" si="18"/>
        <v>0</v>
      </c>
      <c r="C30" s="2"/>
      <c r="D30" s="2"/>
      <c r="E30" s="3">
        <f t="shared" si="0"/>
        <v>0</v>
      </c>
      <c r="F30" s="3">
        <f t="shared" si="0"/>
        <v>0</v>
      </c>
      <c r="G30" s="2"/>
      <c r="H30" s="4">
        <f t="shared" si="1"/>
        <v>0</v>
      </c>
      <c r="I30" s="3" t="e">
        <f t="shared" si="2"/>
        <v>#DIV/0!</v>
      </c>
      <c r="J30" s="3" t="e">
        <f t="shared" si="3"/>
        <v>#DIV/0!</v>
      </c>
      <c r="K30" s="5" t="b">
        <f t="shared" si="4"/>
        <v>0</v>
      </c>
      <c r="L30" s="5" t="b">
        <f t="shared" si="5"/>
        <v>0</v>
      </c>
      <c r="M30" s="5" t="b">
        <f t="shared" si="6"/>
        <v>0</v>
      </c>
      <c r="N30" s="5" t="b">
        <f t="shared" si="7"/>
        <v>0</v>
      </c>
      <c r="O30" s="5" t="b">
        <f t="shared" si="8"/>
        <v>0</v>
      </c>
      <c r="P30" s="5" t="b">
        <f t="shared" si="9"/>
        <v>0</v>
      </c>
      <c r="Q30" s="5" t="str">
        <f t="shared" si="10"/>
        <v>原点</v>
      </c>
      <c r="R30" s="5" t="b">
        <f t="shared" si="11"/>
        <v>0</v>
      </c>
      <c r="S30" s="5" t="b">
        <f t="shared" si="12"/>
        <v>0</v>
      </c>
      <c r="T30" s="5" t="e">
        <f t="shared" si="13"/>
        <v>#VALUE!</v>
      </c>
      <c r="U30" s="3" t="e">
        <f t="shared" si="14"/>
        <v>#VALUE!</v>
      </c>
      <c r="V30" s="3" t="e">
        <f t="shared" si="15"/>
        <v>#VALUE!</v>
      </c>
      <c r="W30" s="3" t="e">
        <f t="shared" si="16"/>
        <v>#VALUE!</v>
      </c>
      <c r="X30" s="11" t="e">
        <f t="shared" si="17"/>
        <v>#VALUE!</v>
      </c>
    </row>
    <row r="31" spans="1:24" ht="14.25">
      <c r="A31" s="19">
        <f t="shared" si="18"/>
        <v>0</v>
      </c>
      <c r="B31" s="2">
        <f t="shared" si="18"/>
        <v>0</v>
      </c>
      <c r="C31" s="2"/>
      <c r="D31" s="2"/>
      <c r="E31" s="3">
        <f t="shared" si="0"/>
        <v>0</v>
      </c>
      <c r="F31" s="3">
        <f t="shared" si="0"/>
        <v>0</v>
      </c>
      <c r="G31" s="2"/>
      <c r="H31" s="4">
        <f t="shared" si="1"/>
        <v>0</v>
      </c>
      <c r="I31" s="3" t="e">
        <f t="shared" si="2"/>
        <v>#DIV/0!</v>
      </c>
      <c r="J31" s="3" t="e">
        <f t="shared" si="3"/>
        <v>#DIV/0!</v>
      </c>
      <c r="K31" s="5" t="b">
        <f t="shared" si="4"/>
        <v>0</v>
      </c>
      <c r="L31" s="5" t="b">
        <f t="shared" si="5"/>
        <v>0</v>
      </c>
      <c r="M31" s="5" t="b">
        <f t="shared" si="6"/>
        <v>0</v>
      </c>
      <c r="N31" s="5" t="b">
        <f t="shared" si="7"/>
        <v>0</v>
      </c>
      <c r="O31" s="5" t="b">
        <f t="shared" si="8"/>
        <v>0</v>
      </c>
      <c r="P31" s="5" t="b">
        <f t="shared" si="9"/>
        <v>0</v>
      </c>
      <c r="Q31" s="5" t="str">
        <f t="shared" si="10"/>
        <v>原点</v>
      </c>
      <c r="R31" s="5" t="b">
        <f t="shared" si="11"/>
        <v>0</v>
      </c>
      <c r="S31" s="5" t="b">
        <f t="shared" si="12"/>
        <v>0</v>
      </c>
      <c r="T31" s="5" t="e">
        <f t="shared" si="13"/>
        <v>#VALUE!</v>
      </c>
      <c r="U31" s="3" t="e">
        <f t="shared" si="14"/>
        <v>#VALUE!</v>
      </c>
      <c r="V31" s="3" t="e">
        <f t="shared" si="15"/>
        <v>#VALUE!</v>
      </c>
      <c r="W31" s="3" t="e">
        <f t="shared" si="16"/>
        <v>#VALUE!</v>
      </c>
      <c r="X31" s="11" t="e">
        <f t="shared" si="17"/>
        <v>#VALUE!</v>
      </c>
    </row>
    <row r="32" spans="1:24" ht="14.25">
      <c r="A32" s="19">
        <f t="shared" si="18"/>
        <v>0</v>
      </c>
      <c r="B32" s="2">
        <f t="shared" si="18"/>
        <v>0</v>
      </c>
      <c r="C32" s="2"/>
      <c r="D32" s="2"/>
      <c r="E32" s="3">
        <f t="shared" si="0"/>
        <v>0</v>
      </c>
      <c r="F32" s="3">
        <f t="shared" si="0"/>
        <v>0</v>
      </c>
      <c r="G32" s="2"/>
      <c r="H32" s="4">
        <f t="shared" si="1"/>
        <v>0</v>
      </c>
      <c r="I32" s="3" t="e">
        <f t="shared" si="2"/>
        <v>#DIV/0!</v>
      </c>
      <c r="J32" s="3" t="e">
        <f t="shared" si="3"/>
        <v>#DIV/0!</v>
      </c>
      <c r="K32" s="5" t="b">
        <f t="shared" si="4"/>
        <v>0</v>
      </c>
      <c r="L32" s="5" t="b">
        <f t="shared" si="5"/>
        <v>0</v>
      </c>
      <c r="M32" s="5" t="b">
        <f t="shared" si="6"/>
        <v>0</v>
      </c>
      <c r="N32" s="5" t="b">
        <f t="shared" si="7"/>
        <v>0</v>
      </c>
      <c r="O32" s="5" t="b">
        <f t="shared" si="8"/>
        <v>0</v>
      </c>
      <c r="P32" s="5" t="b">
        <f t="shared" si="9"/>
        <v>0</v>
      </c>
      <c r="Q32" s="5" t="str">
        <f t="shared" si="10"/>
        <v>原点</v>
      </c>
      <c r="R32" s="5" t="b">
        <f t="shared" si="11"/>
        <v>0</v>
      </c>
      <c r="S32" s="5" t="b">
        <f t="shared" si="12"/>
        <v>0</v>
      </c>
      <c r="T32" s="5" t="e">
        <f t="shared" si="13"/>
        <v>#VALUE!</v>
      </c>
      <c r="U32" s="3" t="e">
        <f t="shared" si="14"/>
        <v>#VALUE!</v>
      </c>
      <c r="V32" s="3" t="e">
        <f t="shared" si="15"/>
        <v>#VALUE!</v>
      </c>
      <c r="W32" s="3" t="e">
        <f t="shared" si="16"/>
        <v>#VALUE!</v>
      </c>
      <c r="X32" s="11" t="e">
        <f t="shared" si="17"/>
        <v>#VALUE!</v>
      </c>
    </row>
    <row r="33" spans="1:24" ht="14.25">
      <c r="A33" s="19">
        <f t="shared" si="18"/>
        <v>0</v>
      </c>
      <c r="B33" s="2">
        <f t="shared" si="18"/>
        <v>0</v>
      </c>
      <c r="C33" s="2"/>
      <c r="D33" s="2"/>
      <c r="E33" s="3">
        <f t="shared" si="0"/>
        <v>0</v>
      </c>
      <c r="F33" s="3">
        <f t="shared" si="0"/>
        <v>0</v>
      </c>
      <c r="G33" s="2"/>
      <c r="H33" s="4">
        <f t="shared" si="1"/>
        <v>0</v>
      </c>
      <c r="I33" s="3" t="e">
        <f t="shared" si="2"/>
        <v>#DIV/0!</v>
      </c>
      <c r="J33" s="3" t="e">
        <f t="shared" si="3"/>
        <v>#DIV/0!</v>
      </c>
      <c r="K33" s="5" t="b">
        <f t="shared" si="4"/>
        <v>0</v>
      </c>
      <c r="L33" s="5" t="b">
        <f t="shared" si="5"/>
        <v>0</v>
      </c>
      <c r="M33" s="5" t="b">
        <f t="shared" si="6"/>
        <v>0</v>
      </c>
      <c r="N33" s="5" t="b">
        <f t="shared" si="7"/>
        <v>0</v>
      </c>
      <c r="O33" s="5" t="b">
        <f t="shared" si="8"/>
        <v>0</v>
      </c>
      <c r="P33" s="5" t="b">
        <f t="shared" si="9"/>
        <v>0</v>
      </c>
      <c r="Q33" s="5" t="str">
        <f t="shared" si="10"/>
        <v>原点</v>
      </c>
      <c r="R33" s="5" t="b">
        <f t="shared" si="11"/>
        <v>0</v>
      </c>
      <c r="S33" s="5" t="b">
        <f t="shared" si="12"/>
        <v>0</v>
      </c>
      <c r="T33" s="5" t="e">
        <f t="shared" si="13"/>
        <v>#VALUE!</v>
      </c>
      <c r="U33" s="3" t="e">
        <f t="shared" si="14"/>
        <v>#VALUE!</v>
      </c>
      <c r="V33" s="3" t="e">
        <f t="shared" si="15"/>
        <v>#VALUE!</v>
      </c>
      <c r="W33" s="3" t="e">
        <f t="shared" si="16"/>
        <v>#VALUE!</v>
      </c>
      <c r="X33" s="11" t="e">
        <f t="shared" si="17"/>
        <v>#VALUE!</v>
      </c>
    </row>
    <row r="34" spans="1:24" ht="14.25">
      <c r="A34" s="19">
        <f t="shared" si="18"/>
        <v>0</v>
      </c>
      <c r="B34" s="2">
        <f t="shared" si="18"/>
        <v>0</v>
      </c>
      <c r="C34" s="2"/>
      <c r="D34" s="2"/>
      <c r="E34" s="3">
        <f t="shared" si="0"/>
        <v>0</v>
      </c>
      <c r="F34" s="3">
        <f t="shared" si="0"/>
        <v>0</v>
      </c>
      <c r="G34" s="2"/>
      <c r="H34" s="4">
        <f t="shared" si="1"/>
        <v>0</v>
      </c>
      <c r="I34" s="3" t="e">
        <f t="shared" si="2"/>
        <v>#DIV/0!</v>
      </c>
      <c r="J34" s="3" t="e">
        <f t="shared" si="3"/>
        <v>#DIV/0!</v>
      </c>
      <c r="K34" s="5" t="b">
        <f t="shared" si="4"/>
        <v>0</v>
      </c>
      <c r="L34" s="5" t="b">
        <f t="shared" si="5"/>
        <v>0</v>
      </c>
      <c r="M34" s="5" t="b">
        <f t="shared" si="6"/>
        <v>0</v>
      </c>
      <c r="N34" s="5" t="b">
        <f t="shared" si="7"/>
        <v>0</v>
      </c>
      <c r="O34" s="5" t="b">
        <f t="shared" si="8"/>
        <v>0</v>
      </c>
      <c r="P34" s="5" t="b">
        <f t="shared" si="9"/>
        <v>0</v>
      </c>
      <c r="Q34" s="5" t="str">
        <f t="shared" si="10"/>
        <v>原点</v>
      </c>
      <c r="R34" s="5" t="b">
        <f t="shared" si="11"/>
        <v>0</v>
      </c>
      <c r="S34" s="5" t="b">
        <f t="shared" si="12"/>
        <v>0</v>
      </c>
      <c r="T34" s="5" t="e">
        <f t="shared" si="13"/>
        <v>#VALUE!</v>
      </c>
      <c r="U34" s="3" t="e">
        <f t="shared" si="14"/>
        <v>#VALUE!</v>
      </c>
      <c r="V34" s="3" t="e">
        <f t="shared" si="15"/>
        <v>#VALUE!</v>
      </c>
      <c r="W34" s="3" t="e">
        <f t="shared" si="16"/>
        <v>#VALUE!</v>
      </c>
      <c r="X34" s="11" t="e">
        <f t="shared" si="17"/>
        <v>#VALUE!</v>
      </c>
    </row>
    <row r="35" spans="1:24" ht="14.25">
      <c r="A35" s="19">
        <f t="shared" si="18"/>
        <v>0</v>
      </c>
      <c r="B35" s="2">
        <f t="shared" si="18"/>
        <v>0</v>
      </c>
      <c r="C35" s="2"/>
      <c r="D35" s="2"/>
      <c r="E35" s="3">
        <f t="shared" si="0"/>
        <v>0</v>
      </c>
      <c r="F35" s="3">
        <f t="shared" si="0"/>
        <v>0</v>
      </c>
      <c r="G35" s="2"/>
      <c r="H35" s="4">
        <f t="shared" si="1"/>
        <v>0</v>
      </c>
      <c r="I35" s="3" t="e">
        <f t="shared" si="2"/>
        <v>#DIV/0!</v>
      </c>
      <c r="J35" s="3" t="e">
        <f t="shared" si="3"/>
        <v>#DIV/0!</v>
      </c>
      <c r="K35" s="5" t="b">
        <f t="shared" si="4"/>
        <v>0</v>
      </c>
      <c r="L35" s="5" t="b">
        <f t="shared" si="5"/>
        <v>0</v>
      </c>
      <c r="M35" s="5" t="b">
        <f t="shared" si="6"/>
        <v>0</v>
      </c>
      <c r="N35" s="5" t="b">
        <f t="shared" si="7"/>
        <v>0</v>
      </c>
      <c r="O35" s="5" t="b">
        <f t="shared" si="8"/>
        <v>0</v>
      </c>
      <c r="P35" s="5" t="b">
        <f t="shared" si="9"/>
        <v>0</v>
      </c>
      <c r="Q35" s="5" t="str">
        <f t="shared" si="10"/>
        <v>原点</v>
      </c>
      <c r="R35" s="5" t="b">
        <f t="shared" si="11"/>
        <v>0</v>
      </c>
      <c r="S35" s="5" t="b">
        <f t="shared" si="12"/>
        <v>0</v>
      </c>
      <c r="T35" s="5" t="e">
        <f t="shared" si="13"/>
        <v>#VALUE!</v>
      </c>
      <c r="U35" s="3" t="e">
        <f t="shared" si="14"/>
        <v>#VALUE!</v>
      </c>
      <c r="V35" s="3" t="e">
        <f t="shared" si="15"/>
        <v>#VALUE!</v>
      </c>
      <c r="W35" s="3" t="e">
        <f t="shared" si="16"/>
        <v>#VALUE!</v>
      </c>
      <c r="X35" s="11" t="e">
        <f t="shared" si="17"/>
        <v>#VALUE!</v>
      </c>
    </row>
    <row r="36" spans="1:24" ht="14.25">
      <c r="A36" s="19">
        <f t="shared" si="18"/>
        <v>0</v>
      </c>
      <c r="B36" s="2">
        <f t="shared" si="18"/>
        <v>0</v>
      </c>
      <c r="C36" s="2"/>
      <c r="D36" s="2"/>
      <c r="E36" s="3">
        <f t="shared" si="0"/>
        <v>0</v>
      </c>
      <c r="F36" s="3">
        <f t="shared" si="0"/>
        <v>0</v>
      </c>
      <c r="G36" s="2"/>
      <c r="H36" s="4">
        <f t="shared" si="1"/>
        <v>0</v>
      </c>
      <c r="I36" s="3" t="e">
        <f t="shared" si="2"/>
        <v>#DIV/0!</v>
      </c>
      <c r="J36" s="3" t="e">
        <f t="shared" si="3"/>
        <v>#DIV/0!</v>
      </c>
      <c r="K36" s="5" t="b">
        <f t="shared" si="4"/>
        <v>0</v>
      </c>
      <c r="L36" s="5" t="b">
        <f t="shared" si="5"/>
        <v>0</v>
      </c>
      <c r="M36" s="5" t="b">
        <f t="shared" si="6"/>
        <v>0</v>
      </c>
      <c r="N36" s="5" t="b">
        <f t="shared" si="7"/>
        <v>0</v>
      </c>
      <c r="O36" s="5" t="b">
        <f t="shared" si="8"/>
        <v>0</v>
      </c>
      <c r="P36" s="5" t="b">
        <f t="shared" si="9"/>
        <v>0</v>
      </c>
      <c r="Q36" s="5" t="str">
        <f t="shared" si="10"/>
        <v>原点</v>
      </c>
      <c r="R36" s="5" t="b">
        <f t="shared" si="11"/>
        <v>0</v>
      </c>
      <c r="S36" s="5" t="b">
        <f t="shared" si="12"/>
        <v>0</v>
      </c>
      <c r="T36" s="5" t="e">
        <f t="shared" si="13"/>
        <v>#VALUE!</v>
      </c>
      <c r="U36" s="3" t="e">
        <f t="shared" si="14"/>
        <v>#VALUE!</v>
      </c>
      <c r="V36" s="3" t="e">
        <f t="shared" si="15"/>
        <v>#VALUE!</v>
      </c>
      <c r="W36" s="3" t="e">
        <f t="shared" si="16"/>
        <v>#VALUE!</v>
      </c>
      <c r="X36" s="11" t="e">
        <f t="shared" si="17"/>
        <v>#VALUE!</v>
      </c>
    </row>
    <row r="37" spans="1:24" ht="14.25">
      <c r="A37" s="19">
        <f t="shared" si="18"/>
        <v>0</v>
      </c>
      <c r="B37" s="2">
        <f t="shared" si="18"/>
        <v>0</v>
      </c>
      <c r="C37" s="2"/>
      <c r="D37" s="2"/>
      <c r="E37" s="3">
        <f t="shared" si="0"/>
        <v>0</v>
      </c>
      <c r="F37" s="3">
        <f t="shared" si="0"/>
        <v>0</v>
      </c>
      <c r="G37" s="2"/>
      <c r="H37" s="4">
        <f t="shared" si="1"/>
        <v>0</v>
      </c>
      <c r="I37" s="3" t="e">
        <f t="shared" si="2"/>
        <v>#DIV/0!</v>
      </c>
      <c r="J37" s="3" t="e">
        <f t="shared" si="3"/>
        <v>#DIV/0!</v>
      </c>
      <c r="K37" s="5" t="b">
        <f t="shared" si="4"/>
        <v>0</v>
      </c>
      <c r="L37" s="5" t="b">
        <f t="shared" si="5"/>
        <v>0</v>
      </c>
      <c r="M37" s="5" t="b">
        <f t="shared" si="6"/>
        <v>0</v>
      </c>
      <c r="N37" s="5" t="b">
        <f t="shared" si="7"/>
        <v>0</v>
      </c>
      <c r="O37" s="5" t="b">
        <f t="shared" si="8"/>
        <v>0</v>
      </c>
      <c r="P37" s="5" t="b">
        <f t="shared" si="9"/>
        <v>0</v>
      </c>
      <c r="Q37" s="5" t="str">
        <f t="shared" si="10"/>
        <v>原点</v>
      </c>
      <c r="R37" s="5" t="b">
        <f t="shared" si="11"/>
        <v>0</v>
      </c>
      <c r="S37" s="5" t="b">
        <f t="shared" si="12"/>
        <v>0</v>
      </c>
      <c r="T37" s="5" t="e">
        <f t="shared" si="13"/>
        <v>#VALUE!</v>
      </c>
      <c r="U37" s="3" t="e">
        <f t="shared" si="14"/>
        <v>#VALUE!</v>
      </c>
      <c r="V37" s="3" t="e">
        <f t="shared" si="15"/>
        <v>#VALUE!</v>
      </c>
      <c r="W37" s="3" t="e">
        <f t="shared" si="16"/>
        <v>#VALUE!</v>
      </c>
      <c r="X37" s="11" t="e">
        <f t="shared" si="17"/>
        <v>#VALUE!</v>
      </c>
    </row>
    <row r="38" spans="1:24" ht="14.25">
      <c r="A38" s="19">
        <f t="shared" si="18"/>
        <v>0</v>
      </c>
      <c r="B38" s="2">
        <f t="shared" si="18"/>
        <v>0</v>
      </c>
      <c r="C38" s="2"/>
      <c r="D38" s="2"/>
      <c r="E38" s="3">
        <f t="shared" si="0"/>
        <v>0</v>
      </c>
      <c r="F38" s="3">
        <f t="shared" si="0"/>
        <v>0</v>
      </c>
      <c r="G38" s="2"/>
      <c r="H38" s="4">
        <f t="shared" si="1"/>
        <v>0</v>
      </c>
      <c r="I38" s="3" t="e">
        <f t="shared" si="2"/>
        <v>#DIV/0!</v>
      </c>
      <c r="J38" s="3" t="e">
        <f t="shared" si="3"/>
        <v>#DIV/0!</v>
      </c>
      <c r="K38" s="5" t="b">
        <f t="shared" si="4"/>
        <v>0</v>
      </c>
      <c r="L38" s="5" t="b">
        <f t="shared" si="5"/>
        <v>0</v>
      </c>
      <c r="M38" s="5" t="b">
        <f t="shared" si="6"/>
        <v>0</v>
      </c>
      <c r="N38" s="5" t="b">
        <f t="shared" si="7"/>
        <v>0</v>
      </c>
      <c r="O38" s="5" t="b">
        <f t="shared" si="8"/>
        <v>0</v>
      </c>
      <c r="P38" s="5" t="b">
        <f t="shared" si="9"/>
        <v>0</v>
      </c>
      <c r="Q38" s="5" t="str">
        <f t="shared" si="10"/>
        <v>原点</v>
      </c>
      <c r="R38" s="5" t="b">
        <f t="shared" si="11"/>
        <v>0</v>
      </c>
      <c r="S38" s="5" t="b">
        <f t="shared" si="12"/>
        <v>0</v>
      </c>
      <c r="T38" s="5" t="e">
        <f t="shared" si="13"/>
        <v>#VALUE!</v>
      </c>
      <c r="U38" s="3" t="e">
        <f t="shared" si="14"/>
        <v>#VALUE!</v>
      </c>
      <c r="V38" s="3" t="e">
        <f t="shared" si="15"/>
        <v>#VALUE!</v>
      </c>
      <c r="W38" s="3" t="e">
        <f t="shared" si="16"/>
        <v>#VALUE!</v>
      </c>
      <c r="X38" s="11" t="e">
        <f t="shared" si="17"/>
        <v>#VALUE!</v>
      </c>
    </row>
    <row r="39" spans="1:24" ht="14.25">
      <c r="A39" s="19">
        <f t="shared" si="18"/>
        <v>0</v>
      </c>
      <c r="B39" s="2">
        <f t="shared" si="18"/>
        <v>0</v>
      </c>
      <c r="C39" s="2"/>
      <c r="D39" s="2"/>
      <c r="E39" s="3">
        <f t="shared" si="0"/>
        <v>0</v>
      </c>
      <c r="F39" s="3">
        <f t="shared" si="0"/>
        <v>0</v>
      </c>
      <c r="G39" s="2"/>
      <c r="H39" s="4">
        <f t="shared" si="1"/>
        <v>0</v>
      </c>
      <c r="I39" s="3" t="e">
        <f t="shared" si="2"/>
        <v>#DIV/0!</v>
      </c>
      <c r="J39" s="3" t="e">
        <f t="shared" si="3"/>
        <v>#DIV/0!</v>
      </c>
      <c r="K39" s="5" t="b">
        <f t="shared" si="4"/>
        <v>0</v>
      </c>
      <c r="L39" s="5" t="b">
        <f t="shared" si="5"/>
        <v>0</v>
      </c>
      <c r="M39" s="5" t="b">
        <f t="shared" si="6"/>
        <v>0</v>
      </c>
      <c r="N39" s="5" t="b">
        <f t="shared" si="7"/>
        <v>0</v>
      </c>
      <c r="O39" s="5" t="b">
        <f t="shared" si="8"/>
        <v>0</v>
      </c>
      <c r="P39" s="5" t="b">
        <f t="shared" si="9"/>
        <v>0</v>
      </c>
      <c r="Q39" s="5" t="str">
        <f t="shared" si="10"/>
        <v>原点</v>
      </c>
      <c r="R39" s="5" t="b">
        <f t="shared" si="11"/>
        <v>0</v>
      </c>
      <c r="S39" s="5" t="b">
        <f t="shared" si="12"/>
        <v>0</v>
      </c>
      <c r="T39" s="5" t="e">
        <f t="shared" si="13"/>
        <v>#VALUE!</v>
      </c>
      <c r="U39" s="3" t="e">
        <f t="shared" si="14"/>
        <v>#VALUE!</v>
      </c>
      <c r="V39" s="3" t="e">
        <f t="shared" si="15"/>
        <v>#VALUE!</v>
      </c>
      <c r="W39" s="3" t="e">
        <f t="shared" si="16"/>
        <v>#VALUE!</v>
      </c>
      <c r="X39" s="11" t="e">
        <f t="shared" si="17"/>
        <v>#VALUE!</v>
      </c>
    </row>
    <row r="40" spans="1:24" ht="14.25">
      <c r="A40" s="19">
        <f t="shared" si="18"/>
        <v>0</v>
      </c>
      <c r="B40" s="2">
        <f t="shared" si="18"/>
        <v>0</v>
      </c>
      <c r="C40" s="2"/>
      <c r="D40" s="2"/>
      <c r="E40" s="3">
        <f t="shared" si="0"/>
        <v>0</v>
      </c>
      <c r="F40" s="3">
        <f t="shared" si="0"/>
        <v>0</v>
      </c>
      <c r="G40" s="2"/>
      <c r="H40" s="4">
        <f t="shared" si="1"/>
        <v>0</v>
      </c>
      <c r="I40" s="3" t="e">
        <f t="shared" si="2"/>
        <v>#DIV/0!</v>
      </c>
      <c r="J40" s="3" t="e">
        <f t="shared" si="3"/>
        <v>#DIV/0!</v>
      </c>
      <c r="K40" s="5" t="b">
        <f t="shared" si="4"/>
        <v>0</v>
      </c>
      <c r="L40" s="5" t="b">
        <f t="shared" si="5"/>
        <v>0</v>
      </c>
      <c r="M40" s="5" t="b">
        <f t="shared" si="6"/>
        <v>0</v>
      </c>
      <c r="N40" s="5" t="b">
        <f t="shared" si="7"/>
        <v>0</v>
      </c>
      <c r="O40" s="5" t="b">
        <f t="shared" si="8"/>
        <v>0</v>
      </c>
      <c r="P40" s="5" t="b">
        <f t="shared" si="9"/>
        <v>0</v>
      </c>
      <c r="Q40" s="5" t="str">
        <f t="shared" si="10"/>
        <v>原点</v>
      </c>
      <c r="R40" s="5" t="b">
        <f t="shared" si="11"/>
        <v>0</v>
      </c>
      <c r="S40" s="5" t="b">
        <f t="shared" si="12"/>
        <v>0</v>
      </c>
      <c r="T40" s="5" t="e">
        <f t="shared" si="13"/>
        <v>#VALUE!</v>
      </c>
      <c r="U40" s="3" t="e">
        <f t="shared" si="14"/>
        <v>#VALUE!</v>
      </c>
      <c r="V40" s="3" t="e">
        <f t="shared" si="15"/>
        <v>#VALUE!</v>
      </c>
      <c r="W40" s="3" t="e">
        <f t="shared" si="16"/>
        <v>#VALUE!</v>
      </c>
      <c r="X40" s="11" t="e">
        <f t="shared" si="17"/>
        <v>#VALUE!</v>
      </c>
    </row>
    <row r="41" spans="1:24" ht="14.25">
      <c r="A41" s="19">
        <f t="shared" si="18"/>
        <v>0</v>
      </c>
      <c r="B41" s="2">
        <f t="shared" si="18"/>
        <v>0</v>
      </c>
      <c r="C41" s="2"/>
      <c r="D41" s="2"/>
      <c r="E41" s="3">
        <f t="shared" si="0"/>
        <v>0</v>
      </c>
      <c r="F41" s="3">
        <f t="shared" si="0"/>
        <v>0</v>
      </c>
      <c r="G41" s="2"/>
      <c r="H41" s="4">
        <f t="shared" si="1"/>
        <v>0</v>
      </c>
      <c r="I41" s="3" t="e">
        <f t="shared" si="2"/>
        <v>#DIV/0!</v>
      </c>
      <c r="J41" s="3" t="e">
        <f t="shared" si="3"/>
        <v>#DIV/0!</v>
      </c>
      <c r="K41" s="5" t="b">
        <f t="shared" si="4"/>
        <v>0</v>
      </c>
      <c r="L41" s="5" t="b">
        <f t="shared" si="5"/>
        <v>0</v>
      </c>
      <c r="M41" s="5" t="b">
        <f t="shared" si="6"/>
        <v>0</v>
      </c>
      <c r="N41" s="5" t="b">
        <f t="shared" si="7"/>
        <v>0</v>
      </c>
      <c r="O41" s="5" t="b">
        <f t="shared" si="8"/>
        <v>0</v>
      </c>
      <c r="P41" s="5" t="b">
        <f t="shared" si="9"/>
        <v>0</v>
      </c>
      <c r="Q41" s="5" t="str">
        <f t="shared" si="10"/>
        <v>原点</v>
      </c>
      <c r="R41" s="5" t="b">
        <f t="shared" si="11"/>
        <v>0</v>
      </c>
      <c r="S41" s="5" t="b">
        <f t="shared" si="12"/>
        <v>0</v>
      </c>
      <c r="T41" s="5" t="e">
        <f t="shared" si="13"/>
        <v>#VALUE!</v>
      </c>
      <c r="U41" s="3" t="e">
        <f t="shared" si="14"/>
        <v>#VALUE!</v>
      </c>
      <c r="V41" s="3" t="e">
        <f t="shared" si="15"/>
        <v>#VALUE!</v>
      </c>
      <c r="W41" s="3" t="e">
        <f t="shared" si="16"/>
        <v>#VALUE!</v>
      </c>
      <c r="X41" s="11" t="e">
        <f t="shared" si="17"/>
        <v>#VALUE!</v>
      </c>
    </row>
    <row r="42" spans="1:24" ht="14.25">
      <c r="A42" s="19">
        <f t="shared" si="18"/>
        <v>0</v>
      </c>
      <c r="B42" s="2">
        <f t="shared" si="18"/>
        <v>0</v>
      </c>
      <c r="C42" s="2"/>
      <c r="D42" s="2"/>
      <c r="E42" s="3">
        <f t="shared" si="0"/>
        <v>0</v>
      </c>
      <c r="F42" s="3">
        <f t="shared" si="0"/>
        <v>0</v>
      </c>
      <c r="G42" s="2"/>
      <c r="H42" s="4">
        <f t="shared" si="1"/>
        <v>0</v>
      </c>
      <c r="I42" s="3" t="e">
        <f t="shared" si="2"/>
        <v>#DIV/0!</v>
      </c>
      <c r="J42" s="3" t="e">
        <f t="shared" si="3"/>
        <v>#DIV/0!</v>
      </c>
      <c r="K42" s="5" t="b">
        <f t="shared" si="4"/>
        <v>0</v>
      </c>
      <c r="L42" s="5" t="b">
        <f t="shared" si="5"/>
        <v>0</v>
      </c>
      <c r="M42" s="5" t="b">
        <f t="shared" si="6"/>
        <v>0</v>
      </c>
      <c r="N42" s="5" t="b">
        <f t="shared" si="7"/>
        <v>0</v>
      </c>
      <c r="O42" s="5" t="b">
        <f t="shared" si="8"/>
        <v>0</v>
      </c>
      <c r="P42" s="5" t="b">
        <f t="shared" si="9"/>
        <v>0</v>
      </c>
      <c r="Q42" s="5" t="str">
        <f t="shared" si="10"/>
        <v>原点</v>
      </c>
      <c r="R42" s="5" t="b">
        <f t="shared" si="11"/>
        <v>0</v>
      </c>
      <c r="S42" s="5" t="b">
        <f t="shared" si="12"/>
        <v>0</v>
      </c>
      <c r="T42" s="5" t="e">
        <f t="shared" si="13"/>
        <v>#VALUE!</v>
      </c>
      <c r="U42" s="3" t="e">
        <f t="shared" si="14"/>
        <v>#VALUE!</v>
      </c>
      <c r="V42" s="3" t="e">
        <f t="shared" si="15"/>
        <v>#VALUE!</v>
      </c>
      <c r="W42" s="3" t="e">
        <f t="shared" si="16"/>
        <v>#VALUE!</v>
      </c>
      <c r="X42" s="11" t="e">
        <f t="shared" si="17"/>
        <v>#VALUE!</v>
      </c>
    </row>
    <row r="43" spans="1:24" ht="15" thickBot="1">
      <c r="A43" s="20">
        <f t="shared" si="18"/>
        <v>0</v>
      </c>
      <c r="B43" s="13">
        <f t="shared" si="18"/>
        <v>0</v>
      </c>
      <c r="C43" s="13"/>
      <c r="D43" s="13"/>
      <c r="E43" s="12">
        <f t="shared" si="0"/>
        <v>0</v>
      </c>
      <c r="F43" s="12">
        <f t="shared" si="0"/>
        <v>0</v>
      </c>
      <c r="G43" s="13"/>
      <c r="H43" s="14">
        <f t="shared" si="1"/>
        <v>0</v>
      </c>
      <c r="I43" s="12" t="e">
        <f t="shared" si="2"/>
        <v>#DIV/0!</v>
      </c>
      <c r="J43" s="12" t="e">
        <f t="shared" si="3"/>
        <v>#DIV/0!</v>
      </c>
      <c r="K43" s="15" t="b">
        <f t="shared" si="4"/>
        <v>0</v>
      </c>
      <c r="L43" s="15" t="b">
        <f t="shared" si="5"/>
        <v>0</v>
      </c>
      <c r="M43" s="15" t="b">
        <f t="shared" si="6"/>
        <v>0</v>
      </c>
      <c r="N43" s="15" t="b">
        <f t="shared" si="7"/>
        <v>0</v>
      </c>
      <c r="O43" s="15" t="b">
        <f t="shared" si="8"/>
        <v>0</v>
      </c>
      <c r="P43" s="15" t="b">
        <f t="shared" si="9"/>
        <v>0</v>
      </c>
      <c r="Q43" s="15" t="str">
        <f t="shared" si="10"/>
        <v>原点</v>
      </c>
      <c r="R43" s="15" t="b">
        <f t="shared" si="11"/>
        <v>0</v>
      </c>
      <c r="S43" s="15" t="b">
        <f t="shared" si="12"/>
        <v>0</v>
      </c>
      <c r="T43" s="15" t="e">
        <f t="shared" si="13"/>
        <v>#VALUE!</v>
      </c>
      <c r="U43" s="12" t="e">
        <f t="shared" si="14"/>
        <v>#VALUE!</v>
      </c>
      <c r="V43" s="12" t="e">
        <f t="shared" si="15"/>
        <v>#VALUE!</v>
      </c>
      <c r="W43" s="12" t="e">
        <f t="shared" si="16"/>
        <v>#VALUE!</v>
      </c>
      <c r="X43" s="16" t="e">
        <f t="shared" si="17"/>
        <v>#VALUE!</v>
      </c>
    </row>
    <row r="44" spans="1:24" ht="15" thickTop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15.75">
      <c r="A45" s="48" t="s">
        <v>27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7" spans="10:20" ht="15.75"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9" spans="10:20" ht="15.75"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1" spans="10:20" ht="15.75"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3" spans="10:20" ht="15.75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5" spans="10:20" ht="15.75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7" spans="10:20" ht="15.75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9" spans="10:20" ht="15.75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1" spans="10:20" ht="15.75"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3" spans="10:20" ht="15.75"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5" spans="10:20" ht="15.75"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7" spans="10:20" ht="15.75"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9" spans="10:20" ht="15.75"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1" spans="10:20" ht="15.75"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3" spans="10:20" ht="15.75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5" spans="10:20" ht="15.75"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7" spans="10:20" ht="15.75"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9" spans="10:20" ht="15.75"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1" spans="10:20" ht="15.75"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3" spans="10:20" ht="15.75"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5" spans="10:20" ht="15.75"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7" spans="10:20" ht="15.75"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9" spans="10:20" ht="15.75"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1" spans="10:20" ht="15.75"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3" spans="10:20" ht="15.75"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5" spans="10:20" ht="15.75"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7" spans="10:20" ht="15.75"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9" spans="10:20" ht="15.75"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1" spans="10:20" ht="15.75"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3" spans="10:20" ht="15.75"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5" spans="10:20" ht="15.75"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7" spans="10:20" ht="15.75"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9" spans="10:20" ht="15.75"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1" spans="10:20" ht="15.75"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3" spans="10:20" ht="15.75"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5" spans="10:20" ht="15.75"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7" spans="10:20" ht="15.75"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9" spans="10:20" ht="15.75"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1" spans="10:20" ht="15.75"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3" spans="10:20" ht="15.75"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5" spans="10:20" ht="15.75"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7" spans="10:20" ht="15.75"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9" spans="10:20" ht="15.75"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1" spans="10:20" ht="15.75"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3" spans="10:20" ht="15.75"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5" spans="10:20" ht="15.75"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7" spans="10:20" ht="15.75"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9" spans="10:20" ht="15.75"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1" spans="10:20" ht="15.75"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3" spans="10:20" ht="15.75"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5" spans="10:20" ht="15.75"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7" spans="10:20" ht="15.75"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9" spans="10:20" ht="15.75"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1" spans="10:20" ht="15.75"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3" spans="10:20" ht="15.75"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5" spans="10:20" ht="15.75"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7" spans="10:20" ht="15.75"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9" spans="10:20" ht="15.75"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1" spans="10:20" ht="15.75"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3" spans="10:20" ht="15.75"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5" spans="10:20" ht="15.75"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  <row r="167" spans="10:20" ht="15.75"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9" spans="10:20" ht="15.75"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1" spans="10:20" ht="15.75"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</row>
    <row r="173" spans="10:20" ht="15.75"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</row>
    <row r="175" spans="10:20" ht="15.75"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7" spans="10:20" ht="15.75"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9" spans="10:20" ht="15.75"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  <row r="181" spans="10:20" ht="15.75"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3" spans="10:20" ht="15.75"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</row>
    <row r="185" spans="10:20" ht="15.75"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7" spans="10:20" ht="15.75"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</row>
    <row r="189" spans="10:20" ht="15.75"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</row>
    <row r="191" spans="10:20" ht="15.75"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</row>
    <row r="193" spans="10:20" ht="15.75"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</row>
    <row r="195" spans="10:20" ht="15.75"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7" spans="10:20" ht="15.75"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</row>
    <row r="199" spans="10:20" ht="15.75"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</row>
    <row r="201" spans="10:20" ht="15.75"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3" spans="10:20" ht="15.75"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5" spans="10:20" ht="15.75"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7" spans="10:20" ht="15.75"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9" spans="10:20" ht="15.75"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1" spans="10:20" ht="15.75"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3" spans="10:20" ht="15.75"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5" spans="10:20" ht="15.75"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7" spans="10:20" ht="15.75"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9" spans="10:20" ht="15.75"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1" spans="10:20" ht="15.75"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3" spans="10:20" ht="15.75"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5" spans="10:20" ht="15.75"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7" spans="10:20" ht="15.75"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9" spans="10:20" ht="15.75"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1" spans="10:20" ht="15.75"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3" spans="10:20" ht="15.75"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5" spans="10:20" ht="15.75"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7" spans="10:20" ht="15.75"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9" spans="10:20" ht="15.75"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1" spans="10:20" ht="15.75"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3" spans="10:20" ht="15.75"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</row>
    <row r="245" spans="10:20" ht="15.75"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</row>
    <row r="247" spans="10:20" ht="15.75"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</row>
    <row r="249" spans="10:20" ht="15.75"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</row>
    <row r="251" spans="10:20" ht="15.75"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</row>
    <row r="253" spans="10:20" ht="15.75"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</row>
    <row r="255" spans="10:20" ht="15.75"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</row>
    <row r="257" spans="10:20" ht="15.75"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</row>
    <row r="259" spans="10:20" ht="15.75"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</row>
    <row r="261" spans="10:20" ht="15.75"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</row>
    <row r="263" spans="10:20" ht="15.75"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</row>
    <row r="265" spans="10:20" ht="15.75"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</row>
    <row r="267" spans="10:20" ht="15.75"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9" spans="10:20" ht="15.75"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1" spans="10:20" ht="15.75"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3" spans="10:20" ht="15.75"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5" spans="10:20" ht="15.75"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7" spans="10:20" ht="15.75"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9" spans="10:20" ht="15.75"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1" spans="10:20" ht="15.75"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3" spans="10:20" ht="15.75"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5" spans="10:20" ht="15.75"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</row>
    <row r="287" spans="10:20" ht="15.75"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</row>
    <row r="289" spans="10:20" ht="15.75"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</row>
    <row r="291" spans="10:20" ht="15.75"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</row>
    <row r="293" spans="10:20" ht="15.75"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</row>
    <row r="295" spans="10:20" ht="15.75"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</row>
    <row r="297" spans="10:20" ht="15.75"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</row>
    <row r="299" spans="10:20" ht="15.75"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</row>
    <row r="301" spans="10:20" ht="15.75"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</row>
    <row r="303" spans="10:20" ht="15.75"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</row>
    <row r="305" spans="10:20" ht="15.75"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</row>
    <row r="307" spans="10:20" ht="15.75"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</row>
    <row r="309" spans="10:20" ht="15.75"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</row>
    <row r="311" spans="10:20" ht="15.75"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</row>
    <row r="313" spans="10:20" ht="15.75"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</row>
    <row r="315" spans="10:20" ht="15.75"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</row>
    <row r="317" spans="10:20" ht="15.75"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</row>
    <row r="319" spans="10:20" ht="15.75"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</row>
    <row r="321" spans="10:20" ht="15.75"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</row>
    <row r="323" spans="10:20" ht="15.75"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</row>
    <row r="325" spans="10:20" ht="15.75"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</row>
    <row r="327" spans="10:20" ht="15.75"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</row>
    <row r="329" spans="10:20" ht="15.75"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</row>
    <row r="331" spans="10:20" ht="15.75"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</row>
    <row r="333" spans="10:20" ht="15.75"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</row>
    <row r="335" spans="10:20" ht="15.75"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7" spans="10:20" ht="15.75"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9" spans="10:20" ht="15.75"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</row>
    <row r="341" spans="10:20" ht="15.75"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</row>
    <row r="343" spans="10:20" ht="15.75"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</row>
    <row r="345" spans="10:20" ht="15.75"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</row>
    <row r="347" spans="10:20" ht="15.75"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</row>
    <row r="349" spans="10:20" ht="15.75"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</row>
    <row r="351" spans="10:20" ht="15.75"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</row>
    <row r="353" spans="10:20" ht="15.75"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</row>
    <row r="355" spans="10:20" ht="15.75"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</row>
    <row r="357" spans="10:20" ht="15.75"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</row>
    <row r="359" spans="10:20" ht="15.75"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</row>
    <row r="361" spans="10:20" ht="15.75"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</row>
    <row r="363" spans="10:20" ht="15.75"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</row>
    <row r="365" spans="10:20" ht="15.75"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</row>
    <row r="367" spans="10:20" ht="15.75"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</row>
    <row r="369" spans="10:20" ht="15.75"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</row>
    <row r="371" spans="10:20" ht="15.75"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</row>
    <row r="373" spans="10:20" ht="15.75"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</row>
    <row r="375" spans="10:20" ht="15.75"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</row>
    <row r="377" spans="10:20" ht="15.75"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</row>
    <row r="379" spans="10:20" ht="15.75"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</row>
    <row r="381" spans="10:20" ht="15.75"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</row>
    <row r="383" spans="10:20" ht="15.75"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</row>
    <row r="385" spans="10:20" ht="15.75"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</row>
    <row r="387" spans="10:20" ht="15.75"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</row>
    <row r="389" spans="10:20" ht="15.75"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</row>
    <row r="391" spans="10:20" ht="15.75"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</row>
    <row r="393" spans="10:20" ht="15.75"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</row>
    <row r="395" spans="10:20" ht="15.75"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</row>
    <row r="397" spans="10:20" ht="15.75"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</row>
    <row r="399" spans="10:20" ht="15.75"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</row>
    <row r="401" spans="10:20" ht="15.75"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</row>
    <row r="403" spans="10:20" ht="15.75"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</row>
    <row r="405" spans="10:20" ht="15.75"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</row>
    <row r="407" spans="10:20" ht="15.75"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</row>
    <row r="409" spans="10:20" ht="15.75"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</row>
    <row r="411" spans="10:20" ht="15.75"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</row>
    <row r="413" spans="10:20" ht="15.75"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</row>
    <row r="415" spans="10:20" ht="15.75"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</row>
    <row r="417" spans="10:20" ht="15.75"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</row>
    <row r="419" spans="10:20" ht="15.75"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</row>
    <row r="421" spans="10:20" ht="15.75"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</row>
    <row r="423" spans="10:20" ht="15.75"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</row>
    <row r="425" spans="10:20" ht="15.75"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</row>
    <row r="427" spans="10:20" ht="15.75"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</row>
    <row r="429" spans="10:20" ht="15.75"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</row>
    <row r="431" spans="10:20" ht="15.75"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</row>
    <row r="433" spans="10:20" ht="15.75"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</row>
    <row r="435" spans="10:20" ht="15.75"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</row>
    <row r="437" spans="10:20" ht="15.75"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</row>
    <row r="439" spans="10:20" ht="15.75"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</row>
    <row r="441" spans="10:20" ht="15.75"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</row>
    <row r="443" spans="10:20" ht="15.75"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</row>
    <row r="445" spans="10:20" ht="15.75"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</row>
    <row r="447" spans="10:20" ht="15.75"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</row>
    <row r="449" spans="10:20" ht="15.75"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</row>
    <row r="451" spans="10:20" ht="15.75"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</row>
    <row r="453" spans="10:20" ht="15.75"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</row>
    <row r="455" spans="10:20" ht="15.75"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</row>
    <row r="457" spans="10:20" ht="15.75"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</row>
    <row r="459" spans="10:20" ht="15.75"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</row>
    <row r="461" spans="10:20" ht="15.75"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</row>
    <row r="463" spans="10:20" ht="15.75"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</row>
    <row r="465" spans="10:20" ht="15.75"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</row>
    <row r="467" spans="10:20" ht="15.75"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</row>
    <row r="469" spans="10:20" ht="15.75"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</row>
    <row r="471" spans="10:20" ht="15.75"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</row>
    <row r="473" spans="10:20" ht="15.75"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</row>
    <row r="475" spans="10:20" ht="15.75"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</row>
    <row r="477" spans="10:20" ht="15.75"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</row>
    <row r="479" spans="10:20" ht="15.75"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</row>
    <row r="481" spans="10:20" ht="15.75"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</row>
    <row r="483" spans="10:20" ht="15.75"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</row>
    <row r="485" spans="10:20" ht="15.75"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</row>
    <row r="487" spans="10:20" ht="15.75"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9" spans="10:20" ht="15.75"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</row>
    <row r="491" spans="10:20" ht="15.75"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</row>
    <row r="493" spans="10:20" ht="15.75"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</row>
    <row r="495" spans="10:20" ht="15.75"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</row>
    <row r="497" spans="10:20" ht="15.75"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</row>
    <row r="499" spans="10:20" ht="15.75"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</row>
    <row r="501" spans="10:20" ht="15.75"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</row>
    <row r="503" spans="10:20" ht="15.75"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</row>
    <row r="505" spans="10:20" ht="15.75"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</row>
    <row r="507" spans="10:20" ht="15.75"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</row>
    <row r="509" spans="10:20" ht="15.75"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</row>
    <row r="511" spans="10:20" ht="15.75"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</row>
    <row r="513" spans="10:20" ht="15.75"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</row>
    <row r="515" spans="10:20" ht="15.75"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</row>
    <row r="517" spans="10:20" ht="15.75"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</row>
    <row r="519" spans="10:20" ht="15.75"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</row>
    <row r="521" spans="10:20" ht="15.75"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</row>
    <row r="523" spans="10:20" ht="15.75"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</row>
    <row r="525" spans="10:20" ht="15.75"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</row>
    <row r="527" spans="10:20" ht="15.75"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</row>
    <row r="529" spans="10:20" ht="15.75"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</row>
    <row r="531" spans="10:20" ht="15.75"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</row>
    <row r="533" spans="10:20" ht="15.75"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</row>
    <row r="535" spans="10:20" ht="15.75"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</row>
    <row r="537" spans="10:20" ht="15.75"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</row>
    <row r="539" spans="10:20" ht="15.75"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</row>
    <row r="541" spans="10:20" ht="15.75"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</row>
    <row r="543" spans="10:20" ht="15.75"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</row>
    <row r="545" spans="10:20" ht="15.75"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</row>
    <row r="547" spans="10:20" ht="15.75"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</row>
    <row r="549" spans="10:20" ht="15.75"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</row>
    <row r="551" spans="10:20" ht="15.75"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</row>
    <row r="553" spans="10:20" ht="15.75"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</row>
    <row r="555" spans="10:20" ht="15.75"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</row>
    <row r="557" spans="10:20" ht="15.75"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</row>
    <row r="559" spans="10:20" ht="15.75"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</row>
    <row r="561" spans="10:20" ht="15.75"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</row>
    <row r="563" spans="10:20" ht="15.75"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</row>
    <row r="565" spans="10:20" ht="15.75"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</row>
    <row r="567" spans="10:20" ht="15.75"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</row>
    <row r="569" spans="10:20" ht="15.75"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</row>
    <row r="571" spans="10:20" ht="15.75"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</row>
    <row r="573" spans="10:20" ht="15.75"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</row>
    <row r="575" spans="10:20" ht="15.75"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</row>
    <row r="577" spans="10:20" ht="15.75"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</row>
    <row r="579" spans="10:20" ht="15.75"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</row>
    <row r="581" spans="10:20" ht="15.75"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</row>
    <row r="583" spans="10:20" ht="15.75"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</row>
    <row r="585" spans="10:20" ht="15.75"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</row>
    <row r="587" spans="10:20" ht="15.75"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</row>
    <row r="589" spans="10:20" ht="15.75"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</row>
    <row r="591" spans="10:20" ht="15.75"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</row>
    <row r="593" spans="10:20" ht="15.75"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</row>
    <row r="595" spans="10:20" ht="15.75"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</row>
    <row r="597" spans="10:20" ht="15.75"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</row>
    <row r="599" spans="10:20" ht="15.75"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</row>
    <row r="601" spans="10:20" ht="15.75"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</row>
    <row r="603" spans="10:20" ht="15.75"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</row>
    <row r="605" spans="10:20" ht="15.75"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</row>
    <row r="607" spans="10:20" ht="15.75"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</row>
    <row r="609" spans="10:20" ht="15.75"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</row>
    <row r="611" spans="10:20" ht="15.75"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</row>
    <row r="613" spans="10:20" ht="15.75"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</row>
    <row r="615" spans="10:20" ht="15.75"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</row>
    <row r="617" spans="10:20" ht="15.75"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</row>
    <row r="619" spans="10:20" ht="15.75"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</row>
    <row r="621" spans="10:20" ht="15.75"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</row>
    <row r="623" spans="10:20" ht="15.75"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</row>
    <row r="625" spans="10:20" ht="15.75"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</row>
    <row r="627" spans="10:20" ht="15.75"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</row>
    <row r="629" spans="10:20" ht="15.75"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</row>
    <row r="631" spans="10:20" ht="15.75"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</row>
    <row r="633" spans="10:20" ht="15.75"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</row>
    <row r="635" spans="10:20" ht="15.75"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</row>
    <row r="637" spans="10:20" ht="15.75"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</row>
    <row r="639" spans="10:20" ht="15.75"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</row>
    <row r="641" spans="10:20" ht="15.75"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</row>
    <row r="643" spans="10:20" ht="15.75"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</row>
    <row r="645" spans="10:20" ht="15.75"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</row>
    <row r="647" spans="10:20" ht="15.75"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</row>
    <row r="649" spans="10:20" ht="15.75"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</row>
    <row r="651" spans="10:20" ht="15.75"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</row>
    <row r="653" spans="10:20" ht="15.75"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</row>
    <row r="655" spans="10:20" ht="15.75"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</row>
    <row r="657" spans="10:20" ht="15.75"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</row>
    <row r="659" spans="10:20" ht="15.75"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</row>
    <row r="661" spans="10:20" ht="15.75"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</row>
    <row r="663" spans="10:20" ht="15.75"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</row>
    <row r="665" spans="10:20" ht="15.75"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</row>
    <row r="667" spans="10:20" ht="15.75"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</row>
    <row r="669" spans="10:20" ht="15.75"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</row>
    <row r="671" spans="10:20" ht="15.75"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</row>
    <row r="673" spans="10:20" ht="15.75"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</row>
    <row r="675" spans="10:20" ht="15.75"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</row>
    <row r="677" spans="10:20" ht="15.75"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</row>
    <row r="679" spans="10:20" ht="15.75"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</row>
    <row r="681" spans="10:20" ht="15.75"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</row>
    <row r="683" spans="10:20" ht="15.75"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</row>
    <row r="685" spans="10:20" ht="15.75"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</row>
    <row r="687" spans="10:20" ht="15.75"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</row>
    <row r="689" spans="10:20" ht="15.75"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</row>
    <row r="691" spans="10:20" ht="15.75"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</row>
    <row r="693" spans="10:20" ht="15.75"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</row>
    <row r="695" spans="10:20" ht="15.75"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</row>
    <row r="697" spans="10:20" ht="15.75"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</row>
    <row r="699" spans="10:20" ht="15.75"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</row>
    <row r="701" spans="10:20" ht="15.75"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</row>
    <row r="703" spans="10:20" ht="15.75"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</row>
    <row r="705" spans="10:20" ht="15.75"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</row>
    <row r="707" spans="10:20" ht="15.75"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</row>
    <row r="709" spans="10:20" ht="15.75"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</row>
    <row r="711" spans="10:20" ht="15.75"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</row>
    <row r="713" spans="10:20" ht="15.75"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</row>
    <row r="715" spans="10:20" ht="15.75"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</row>
    <row r="717" spans="10:20" ht="15.75"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</row>
    <row r="719" spans="10:20" ht="15.75"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</row>
    <row r="721" spans="10:20" ht="15.75"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</row>
    <row r="723" spans="10:20" ht="15.75"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</row>
    <row r="725" spans="10:20" ht="15.75"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</row>
    <row r="727" spans="10:20" ht="15.75"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</row>
    <row r="729" spans="10:20" ht="15.75"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</row>
    <row r="731" spans="10:20" ht="15.75"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</row>
    <row r="733" spans="10:20" ht="15.75"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</row>
    <row r="735" spans="10:20" ht="15.75"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</row>
    <row r="737" spans="10:20" ht="15.75"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</row>
    <row r="739" spans="10:20" ht="15.75"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</row>
    <row r="741" spans="10:20" ht="15.75"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</row>
    <row r="743" spans="10:20" ht="15.75"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</row>
    <row r="745" spans="10:20" ht="15.75"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</row>
    <row r="747" spans="10:20" ht="15.75"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</row>
    <row r="749" spans="10:20" ht="15.75"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</row>
    <row r="751" spans="10:20" ht="15.75"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</row>
    <row r="753" spans="10:20" ht="15.75"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</row>
    <row r="755" spans="10:20" ht="15.75"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</row>
    <row r="757" spans="10:20" ht="15.75"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</row>
    <row r="759" spans="10:20" ht="15.75"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</row>
    <row r="761" spans="10:20" ht="15.75"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</row>
    <row r="763" spans="10:20" ht="15.75"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</row>
    <row r="765" spans="10:20" ht="15.75"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</row>
    <row r="767" spans="10:20" ht="15.75"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</row>
    <row r="769" spans="10:20" ht="15.75"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</row>
    <row r="771" spans="10:20" ht="15.75"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</row>
    <row r="773" spans="10:20" ht="15.75"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</row>
    <row r="775" spans="10:20" ht="15.75"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</row>
    <row r="777" spans="10:20" ht="15.75"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</row>
    <row r="779" spans="10:20" ht="15.75"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</row>
    <row r="781" spans="10:20" ht="15.75"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</row>
    <row r="783" spans="10:20" ht="15.75"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</row>
    <row r="785" spans="10:20" ht="15.75"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</row>
    <row r="787" spans="10:20" ht="15.75"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</row>
    <row r="789" spans="10:20" ht="15.75"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</row>
    <row r="791" spans="10:20" ht="15.75"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</row>
    <row r="793" spans="10:20" ht="15.75"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</row>
    <row r="795" spans="10:20" ht="15.75"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</row>
    <row r="797" spans="10:20" ht="15.75"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</row>
    <row r="799" spans="10:20" ht="15.75"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</row>
    <row r="801" spans="10:20" ht="15.75"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</row>
    <row r="803" spans="10:20" ht="15.75"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</row>
    <row r="805" spans="10:20" ht="15.75"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</row>
    <row r="807" spans="10:20" ht="15.75"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</row>
    <row r="809" spans="10:20" ht="15.75"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</row>
    <row r="811" spans="10:20" ht="15.75"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</row>
    <row r="813" spans="10:20" ht="15.75"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</row>
    <row r="815" spans="10:20" ht="15.75"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</row>
    <row r="817" spans="10:20" ht="15.75"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</row>
    <row r="819" spans="10:20" ht="15.75"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</row>
    <row r="821" spans="10:20" ht="15.75"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</row>
    <row r="823" spans="10:20" ht="15.75"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</row>
    <row r="825" spans="10:20" ht="15.75"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</row>
    <row r="827" spans="10:20" ht="15.75"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</row>
    <row r="829" spans="10:20" ht="15.75"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</row>
    <row r="831" spans="10:20" ht="15.75"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</row>
    <row r="833" spans="10:20" ht="15.75"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</row>
    <row r="835" spans="10:20" ht="15.75"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</row>
    <row r="837" spans="10:20" ht="15.75"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</row>
    <row r="839" spans="10:20" ht="15.75"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</row>
    <row r="841" spans="10:20" ht="15.75"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</row>
    <row r="843" spans="10:20" ht="15.75"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</row>
    <row r="845" spans="10:20" ht="15.75"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</row>
    <row r="847" spans="10:20" ht="15.75"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</row>
    <row r="849" spans="10:20" ht="15.75"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</row>
    <row r="851" spans="10:20" ht="15.75"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</row>
    <row r="853" spans="10:20" ht="15.75"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</row>
    <row r="855" spans="10:20" ht="15.75"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</row>
    <row r="857" spans="10:20" ht="15.75"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</row>
    <row r="859" spans="10:20" ht="15.75"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</row>
    <row r="861" spans="10:20" ht="15.75"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</row>
    <row r="863" spans="10:20" ht="15.75"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</row>
    <row r="865" spans="10:20" ht="15.75"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</row>
    <row r="867" spans="10:20" ht="15.75"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</row>
    <row r="869" spans="10:20" ht="15.75"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</row>
    <row r="871" spans="10:20" ht="15.75"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</row>
    <row r="873" spans="10:20" ht="15.75"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</row>
    <row r="875" spans="10:20" ht="15.75"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</row>
    <row r="877" spans="10:20" ht="15.75"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</row>
    <row r="879" spans="10:20" ht="15.75"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</row>
    <row r="881" spans="10:20" ht="15.75"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</row>
    <row r="883" spans="10:20" ht="15.75"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</row>
    <row r="885" spans="10:20" ht="15.75"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</row>
    <row r="887" spans="10:20" ht="15.75"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</row>
    <row r="889" spans="10:20" ht="15.75"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</row>
    <row r="891" spans="10:20" ht="15.75"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</row>
    <row r="893" spans="10:20" ht="15.75"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</row>
    <row r="895" spans="10:20" ht="15.75"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</row>
    <row r="897" spans="10:20" ht="15.75"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</row>
    <row r="899" spans="10:20" ht="15.75"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</row>
    <row r="901" spans="10:20" ht="15.75"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</row>
    <row r="903" spans="10:20" ht="15.75"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</row>
    <row r="905" spans="10:20" ht="15.75"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</row>
    <row r="907" spans="10:20" ht="15.75"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</row>
    <row r="909" spans="10:20" ht="15.75"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</row>
    <row r="911" spans="10:20" ht="15.75"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</row>
    <row r="913" spans="10:20" ht="15.75"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</row>
    <row r="915" spans="10:20" ht="15.75"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</row>
    <row r="917" spans="10:20" ht="15.75"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</row>
    <row r="919" spans="10:20" ht="15.75"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</row>
    <row r="921" spans="10:20" ht="15.75"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</row>
    <row r="923" spans="10:20" ht="15.75"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</row>
    <row r="925" spans="10:20" ht="15.75"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</row>
    <row r="927" spans="10:20" ht="15.75"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</row>
    <row r="929" spans="10:20" ht="15.75"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</row>
    <row r="931" spans="10:20" ht="15.75"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</row>
    <row r="933" spans="10:20" ht="15.75"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</row>
    <row r="935" spans="10:20" ht="15.75"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</row>
    <row r="937" spans="10:20" ht="15.75"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</row>
    <row r="939" spans="10:20" ht="15.75"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</row>
    <row r="941" spans="10:20" ht="15.75"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</row>
    <row r="943" spans="10:20" ht="15.75"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</row>
    <row r="945" spans="10:20" ht="15.75"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</row>
    <row r="947" spans="10:20" ht="15.75"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</row>
    <row r="949" spans="10:20" ht="15.75"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</row>
    <row r="951" spans="10:20" ht="15.75"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</row>
    <row r="953" spans="10:20" ht="15.75"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</row>
    <row r="955" spans="10:20" ht="15.75"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</row>
    <row r="957" spans="10:20" ht="15.75"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</row>
    <row r="959" spans="10:20" ht="15.75"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</row>
    <row r="961" spans="10:20" ht="15.75"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</row>
    <row r="963" spans="10:20" ht="15.75"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</row>
    <row r="965" spans="10:20" ht="15.75"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</row>
    <row r="967" spans="10:20" ht="15.75"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</row>
    <row r="969" spans="10:20" ht="15.75"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</row>
    <row r="971" spans="10:20" ht="15.75"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</row>
    <row r="973" spans="10:20" ht="15.75"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</row>
    <row r="975" spans="10:20" ht="15.75"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</row>
    <row r="977" spans="10:20" ht="15.75"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</row>
    <row r="979" spans="10:20" ht="15.75"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</row>
    <row r="981" spans="10:20" ht="15.75"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</row>
    <row r="983" spans="10:20" ht="15.75"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</row>
    <row r="985" spans="10:20" ht="15.75"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</row>
    <row r="987" spans="10:20" ht="15.75"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</row>
    <row r="989" spans="10:20" ht="15.75"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</row>
    <row r="991" spans="10:20" ht="15.75"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</row>
    <row r="993" spans="10:20" ht="15.75"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</row>
    <row r="995" spans="10:20" ht="15.75"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</row>
    <row r="997" spans="10:20" ht="15.75"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</row>
    <row r="999" spans="10:20" ht="15.75"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</row>
    <row r="1001" spans="10:20" ht="15.75"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</row>
    <row r="1003" spans="10:20" ht="15.75"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</row>
    <row r="1005" spans="10:20" ht="15.75"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</row>
    <row r="1007" spans="10:20" ht="15.75"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</row>
    <row r="1009" spans="10:20" ht="15.75"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</row>
    <row r="1011" spans="10:20" ht="15.75"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</row>
    <row r="1013" spans="10:20" ht="15.75"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</row>
    <row r="1015" spans="10:20" ht="15.75"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</row>
    <row r="1017" spans="10:20" ht="15.75"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</row>
    <row r="1019" spans="10:20" ht="15.75"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</row>
    <row r="1021" spans="10:20" ht="15.75"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</row>
    <row r="1023" spans="10:20" ht="15.75"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</row>
    <row r="1025" spans="10:20" ht="15.75"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</row>
    <row r="1027" spans="10:20" ht="15.75"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</row>
    <row r="1029" spans="10:20" ht="15.75"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</row>
    <row r="1031" spans="10:20" ht="15.75"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</row>
    <row r="1033" spans="10:20" ht="15.75"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</row>
    <row r="1035" spans="10:20" ht="15.75"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</row>
    <row r="1037" spans="10:20" ht="15.75"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</row>
    <row r="1039" spans="10:20" ht="15.75"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</row>
    <row r="1041" spans="10:20" ht="15.75"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</row>
    <row r="1043" spans="10:20" ht="15.75"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</row>
    <row r="1045" spans="10:20" ht="15.75"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</row>
    <row r="1047" spans="10:20" ht="15.75"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</row>
    <row r="1049" spans="10:20" ht="15.75"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</row>
    <row r="1051" spans="10:20" ht="15.75"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</row>
    <row r="1053" spans="10:20" ht="15.75"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</row>
    <row r="1055" spans="10:20" ht="15.75"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</row>
    <row r="1057" spans="10:20" ht="15.75"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</row>
    <row r="1059" spans="10:20" ht="15.75"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</row>
    <row r="1061" spans="10:20" ht="15.75"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</row>
    <row r="1063" spans="10:20" ht="15.75"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</row>
    <row r="1065" spans="10:20" ht="15.75"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</row>
    <row r="1067" spans="10:20" ht="15.75"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</row>
    <row r="1069" spans="10:20" ht="15.75"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</row>
    <row r="1071" spans="10:20" ht="15.75"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</row>
    <row r="1073" spans="10:20" ht="15.75"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</row>
    <row r="1075" spans="10:20" ht="15.75"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</row>
    <row r="1077" spans="10:20" ht="15.75"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</row>
    <row r="1079" spans="10:20" ht="15.75"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</row>
    <row r="1081" spans="10:20" ht="15.75"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</row>
    <row r="1083" spans="10:20" ht="15.75"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</row>
    <row r="1085" spans="10:20" ht="15.75"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</row>
    <row r="1087" spans="10:20" ht="15.75"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</row>
    <row r="1089" spans="10:20" ht="15.75"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</row>
    <row r="1091" spans="10:20" ht="15.75"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</row>
    <row r="1093" spans="10:20" ht="15.75"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</row>
    <row r="1095" spans="10:20" ht="15.75"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</row>
    <row r="1097" spans="10:20" ht="15.75"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</row>
    <row r="1099" spans="10:20" ht="15.75"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</row>
    <row r="1101" spans="10:20" ht="15.75"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</row>
    <row r="1103" spans="10:20" ht="15.75"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</row>
    <row r="1105" spans="10:20" ht="15.75"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</row>
    <row r="1107" spans="10:20" ht="15.75"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</row>
    <row r="1109" spans="10:20" ht="15.75"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</row>
    <row r="1111" spans="10:20" ht="15.75"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</row>
    <row r="1113" spans="10:20" ht="15.75"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</row>
    <row r="1115" spans="10:20" ht="15.75"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</row>
    <row r="1117" spans="10:20" ht="15.75"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</row>
    <row r="1119" spans="10:20" ht="15.75"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</row>
    <row r="1121" spans="10:20" ht="15.75"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</row>
    <row r="1123" spans="10:20" ht="15.75"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</row>
    <row r="1125" spans="10:20" ht="15.75"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</row>
    <row r="1127" spans="10:20" ht="15.75"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</row>
    <row r="1129" spans="10:20" ht="15.75"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</row>
    <row r="1131" spans="10:20" ht="15.75"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</row>
    <row r="1133" spans="10:20" ht="15.75"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</row>
    <row r="1135" spans="10:20" ht="15.75"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</row>
    <row r="1137" spans="10:20" ht="15.75"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</row>
    <row r="1139" spans="10:20" ht="15.75"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</row>
    <row r="1141" spans="10:20" ht="15.75"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</row>
    <row r="1143" spans="10:20" ht="15.75"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</row>
    <row r="1145" spans="10:20" ht="15.75"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</row>
    <row r="1147" spans="10:20" ht="15.75"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</row>
    <row r="1149" spans="10:20" ht="15.75"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</row>
    <row r="1151" spans="10:20" ht="15.75"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</row>
    <row r="1153" spans="10:20" ht="15.75"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</row>
    <row r="1155" spans="10:20" ht="15.75"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</row>
    <row r="1157" spans="10:20" ht="15.75"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</row>
    <row r="1159" spans="10:20" ht="15.75"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</row>
    <row r="1161" spans="10:20" ht="15.75"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</row>
    <row r="1163" spans="10:20" ht="15.75"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</row>
    <row r="1165" spans="10:20" ht="15.75"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</row>
    <row r="1167" spans="10:20" ht="15.75"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</row>
    <row r="1169" spans="10:20" ht="15.75"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</row>
    <row r="1171" spans="10:20" ht="15.75"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</row>
    <row r="1173" spans="10:20" ht="15.75"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</row>
    <row r="1175" spans="10:20" ht="15.75"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</row>
    <row r="1177" spans="10:20" ht="15.75"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</row>
    <row r="1179" spans="10:20" ht="15.75"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</row>
    <row r="1181" spans="10:20" ht="15.75"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</row>
    <row r="1183" spans="10:20" ht="15.75"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</row>
    <row r="1185" spans="10:20" ht="15.75"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</row>
    <row r="1187" spans="10:20" ht="15.75"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</row>
    <row r="1189" spans="10:20" ht="15.75"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</row>
    <row r="1191" spans="10:20" ht="15.75"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</row>
    <row r="1193" spans="10:20" ht="15.75"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</row>
    <row r="1195" spans="10:20" ht="15.75"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</row>
    <row r="1197" spans="10:20" ht="15.75"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</row>
    <row r="1199" spans="10:20" ht="15.75"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</row>
    <row r="1201" spans="10:20" ht="15.75"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</row>
    <row r="1203" spans="10:20" ht="15.75"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</row>
    <row r="1205" spans="10:20" ht="15.75"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</row>
    <row r="1207" spans="10:20" ht="15.75"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</row>
    <row r="1209" spans="10:20" ht="15.75"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</row>
    <row r="1211" spans="10:20" ht="15.75"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</row>
    <row r="1213" spans="10:20" ht="15.75"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</row>
    <row r="1215" spans="10:20" ht="15.75"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</row>
    <row r="1217" spans="10:20" ht="15.75"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</row>
    <row r="1219" spans="10:20" ht="15.75"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</row>
    <row r="1221" spans="10:20" ht="15.75"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</row>
    <row r="1223" spans="10:20" ht="15.75"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</row>
    <row r="1225" spans="10:20" ht="15.75"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</row>
    <row r="1227" spans="10:20" ht="15.75"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</row>
    <row r="1229" spans="10:20" ht="15.75"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</row>
    <row r="1231" spans="10:20" ht="15.75"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</row>
    <row r="1233" spans="10:20" ht="15.75"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</row>
    <row r="1235" spans="10:20" ht="15.75"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</row>
    <row r="1237" spans="10:20" ht="15.75"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</row>
    <row r="1239" spans="10:20" ht="15.75"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</row>
    <row r="1241" spans="10:20" ht="15.75"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</row>
    <row r="1243" spans="10:20" ht="15.75"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</row>
    <row r="1245" spans="10:20" ht="15.75"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</row>
    <row r="1247" spans="10:20" ht="15.75"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</row>
    <row r="1249" spans="10:20" ht="15.75"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</row>
    <row r="1251" spans="10:20" ht="15.75"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</row>
    <row r="1253" spans="10:20" ht="15.75"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</row>
    <row r="1255" spans="10:20" ht="15.75"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</row>
    <row r="1257" spans="10:20" ht="15.75"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</row>
    <row r="1259" spans="10:20" ht="15.75"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</row>
    <row r="1261" spans="10:20" ht="15.75"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</row>
    <row r="1263" spans="10:20" ht="15.75"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</row>
    <row r="1265" spans="10:20" ht="15.75"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</row>
    <row r="1267" spans="10:20" ht="15.75"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</row>
    <row r="1269" spans="10:20" ht="15.75"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</row>
    <row r="1271" spans="10:20" ht="15.75"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</row>
    <row r="1273" spans="10:20" ht="15.75"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</row>
    <row r="1275" spans="10:20" ht="15.75"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</row>
    <row r="1277" spans="10:20" ht="15.75"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</row>
    <row r="1279" spans="10:20" ht="15.75"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</row>
    <row r="1281" spans="10:20" ht="15.75"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</row>
    <row r="1283" spans="10:20" ht="15.75"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</row>
    <row r="1285" spans="10:20" ht="15.75"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</row>
    <row r="1287" spans="10:20" ht="15.75"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</row>
    <row r="1289" spans="10:20" ht="15.75"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</row>
    <row r="1291" spans="10:20" ht="15.75"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</row>
    <row r="1293" spans="10:20" ht="15.75"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</row>
    <row r="1295" spans="10:20" ht="15.75"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</row>
    <row r="1297" spans="10:20" ht="15.75"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</row>
    <row r="1299" spans="10:20" ht="15.75"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</row>
    <row r="1301" spans="10:20" ht="15.75"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</row>
    <row r="1303" spans="10:20" ht="15.75"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</row>
    <row r="1305" spans="10:20" ht="15.75"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</row>
    <row r="1307" spans="10:20" ht="15.75"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</row>
    <row r="1309" spans="10:20" ht="15.75"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</row>
    <row r="1311" spans="10:20" ht="15.75"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</row>
    <row r="1313" spans="10:20" ht="15.75"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</row>
    <row r="1315" spans="10:20" ht="15.75"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</row>
    <row r="1317" spans="10:20" ht="15.75"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</row>
    <row r="1319" spans="10:20" ht="15.75"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</row>
    <row r="1321" spans="10:20" ht="15.75"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</row>
    <row r="1323" spans="10:20" ht="15.75"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</row>
    <row r="1325" spans="10:20" ht="15.75"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</row>
    <row r="1327" spans="10:20" ht="15.75"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</row>
    <row r="1329" spans="10:20" ht="15.75"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</row>
    <row r="1331" spans="10:20" ht="15.75"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</row>
    <row r="1333" spans="10:20" ht="15.75"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</row>
    <row r="1335" spans="10:20" ht="15.75"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</row>
    <row r="1337" spans="10:20" ht="15.75"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</row>
    <row r="1339" spans="10:20" ht="15.75"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</row>
    <row r="1341" spans="10:20" ht="15.75"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</row>
    <row r="1343" spans="10:20" ht="15.75"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</row>
    <row r="1345" spans="10:20" ht="15.75"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</row>
    <row r="1347" spans="10:20" ht="15.75"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</row>
    <row r="1349" spans="10:20" ht="15.75"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</row>
    <row r="1351" spans="10:20" ht="15.75"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</row>
    <row r="1353" spans="10:20" ht="15.75"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</row>
    <row r="1355" spans="10:20" ht="15.75"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</row>
    <row r="1357" spans="10:20" ht="15.75"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</row>
    <row r="1359" spans="10:20" ht="15.75"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</row>
    <row r="1361" spans="10:20" ht="15.75"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</row>
    <row r="1363" spans="10:20" ht="15.75"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</row>
    <row r="1365" spans="10:20" ht="15.75"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</row>
    <row r="1367" spans="10:20" ht="15.75"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</row>
    <row r="1369" spans="10:20" ht="15.75"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</row>
    <row r="1371" spans="10:20" ht="15.75"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</row>
    <row r="1373" spans="10:20" ht="15.75"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</row>
    <row r="1375" spans="10:20" ht="15.75"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</row>
    <row r="1377" spans="10:20" ht="15.75"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</row>
    <row r="1379" spans="10:20" ht="15.75"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</row>
    <row r="1381" spans="10:20" ht="15.75"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</row>
    <row r="1383" spans="10:20" ht="15.75"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</row>
    <row r="1385" spans="10:20" ht="15.75"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</row>
    <row r="1387" spans="10:20" ht="15.75"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</row>
    <row r="1389" spans="10:20" ht="15.75"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</row>
    <row r="1391" spans="10:20" ht="15.75"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</row>
    <row r="1393" spans="10:20" ht="15.75"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</row>
    <row r="1395" spans="10:20" ht="15.75"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</row>
    <row r="1397" spans="10:20" ht="15.75"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</row>
    <row r="1399" spans="10:20" ht="15.75"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</row>
    <row r="1401" spans="10:20" ht="15.75"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</row>
    <row r="1403" spans="10:20" ht="15.75"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</row>
    <row r="1405" spans="10:20" ht="15.75"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</row>
    <row r="1407" spans="10:20" ht="15.75"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</row>
    <row r="1409" spans="10:20" ht="15.75"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</row>
    <row r="1411" spans="10:20" ht="15.75"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</row>
    <row r="1413" spans="10:20" ht="15.75"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</row>
    <row r="1415" spans="10:20" ht="15.75"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</row>
    <row r="1417" spans="10:20" ht="15.75"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</row>
    <row r="1419" spans="10:20" ht="15.75"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</row>
    <row r="1421" spans="10:20" ht="15.75"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</row>
    <row r="1423" spans="10:20" ht="15.75"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</row>
    <row r="1425" spans="10:20" ht="15.75"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</row>
    <row r="1427" spans="10:20" ht="15.75"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</row>
    <row r="1429" spans="10:20" ht="15.75"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</row>
    <row r="1431" spans="10:20" ht="15.75"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</row>
    <row r="1433" spans="10:20" ht="15.75"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</row>
    <row r="1435" spans="10:20" ht="15.75"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</row>
    <row r="1437" spans="10:20" ht="15.75"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</row>
    <row r="1439" spans="10:20" ht="15.75"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</row>
    <row r="1441" spans="10:20" ht="15.75"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</row>
    <row r="1443" spans="10:20" ht="15.75"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</row>
    <row r="1445" spans="10:20" ht="15.75"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</row>
    <row r="1447" spans="10:20" ht="15.75"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</row>
    <row r="1449" spans="10:20" ht="15.75"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</row>
    <row r="1451" spans="10:20" ht="15.75"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</row>
    <row r="1453" spans="10:20" ht="15.75"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</row>
    <row r="1455" spans="10:20" ht="15.75"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</row>
    <row r="1457" spans="10:20" ht="15.75"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</row>
    <row r="1459" spans="10:20" ht="15.75"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</row>
    <row r="1461" spans="10:20" ht="15.75"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</row>
    <row r="1463" spans="10:20" ht="15.75"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</row>
    <row r="1465" spans="10:20" ht="15.75"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</row>
    <row r="1467" spans="10:20" ht="15.75"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</row>
    <row r="1469" spans="10:20" ht="15.75"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</row>
    <row r="1471" spans="10:20" ht="15.75"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</row>
    <row r="1473" spans="10:20" ht="15.75"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</row>
    <row r="1475" spans="10:20" ht="15.75"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</row>
    <row r="1477" spans="10:20" ht="15.75"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</row>
    <row r="1479" spans="10:20" ht="15.75"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</row>
    <row r="1481" spans="10:20" ht="15.75"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</row>
    <row r="1483" spans="10:20" ht="15.75"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</row>
    <row r="1485" spans="10:20" ht="15.75"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</row>
    <row r="1487" spans="10:20" ht="15.75"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</row>
    <row r="1489" spans="10:20" ht="15.75"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</row>
    <row r="1491" spans="10:20" ht="15.75"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</row>
    <row r="1493" spans="10:20" ht="15.75"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</row>
    <row r="1495" spans="10:20" ht="15.75"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</row>
    <row r="1497" spans="10:20" ht="15.75"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</row>
    <row r="1499" spans="10:20" ht="15.75"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</row>
    <row r="1501" spans="10:20" ht="15.75"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</row>
    <row r="1503" spans="10:20" ht="15.75"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</row>
    <row r="1505" spans="10:20" ht="15.75"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</row>
    <row r="1507" spans="10:20" ht="15.75"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</row>
    <row r="1509" spans="10:20" ht="15.75"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</row>
    <row r="1511" spans="10:20" ht="15.75"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</row>
    <row r="1513" spans="10:20" ht="15.75"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</row>
    <row r="1515" spans="10:20" ht="15.75"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</row>
    <row r="1517" spans="10:20" ht="15.75"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</row>
    <row r="1519" spans="10:20" ht="15.75"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</row>
    <row r="1521" spans="10:20" ht="15.75"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</row>
    <row r="1523" spans="10:20" ht="15.75"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</row>
    <row r="1525" spans="10:20" ht="15.75"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</row>
    <row r="1527" spans="10:20" ht="15.75"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</row>
    <row r="1529" spans="10:20" ht="15.75"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</row>
    <row r="1531" spans="10:20" ht="15.75"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</row>
    <row r="1533" spans="10:20" ht="15.75"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</row>
    <row r="1535" spans="10:20" ht="15.75"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</row>
    <row r="1537" spans="10:20" ht="15.75"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</row>
    <row r="1539" spans="10:20" ht="15.75"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</row>
    <row r="1541" spans="10:20" ht="15.75"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</row>
    <row r="1543" spans="10:20" ht="15.75"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</row>
    <row r="1545" spans="10:20" ht="15.75"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</row>
    <row r="1547" spans="10:20" ht="15.75"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</row>
    <row r="1549" spans="10:20" ht="15.75"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</row>
    <row r="1551" spans="10:20" ht="15.75"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</row>
    <row r="1553" spans="10:20" ht="15.75"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</row>
    <row r="1555" spans="10:20" ht="15.75"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</row>
    <row r="1557" spans="10:20" ht="15.75"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</row>
    <row r="1559" spans="10:20" ht="15.75"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</row>
    <row r="1561" spans="10:20" ht="15.75"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</row>
    <row r="1563" spans="10:20" ht="15.75"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</row>
    <row r="1565" spans="10:20" ht="15.75"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</row>
    <row r="1567" spans="10:20" ht="15.75"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</row>
    <row r="1569" spans="10:20" ht="15.75"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</row>
    <row r="1571" spans="10:20" ht="15.75"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</row>
    <row r="1573" spans="10:20" ht="15.75"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</row>
    <row r="1575" spans="10:20" ht="15.75"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</row>
    <row r="1577" spans="10:20" ht="15.75"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</row>
    <row r="1579" spans="10:20" ht="15.75"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</row>
    <row r="1581" spans="10:20" ht="15.75"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</row>
    <row r="1583" spans="10:20" ht="15.75"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</row>
    <row r="1585" spans="10:20" ht="15.75"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</row>
    <row r="1587" spans="10:20" ht="15.75"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</row>
    <row r="1589" spans="10:20" ht="15.75"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</row>
    <row r="1591" spans="10:20" ht="15.75"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</row>
    <row r="1593" spans="10:20" ht="15.75"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</row>
    <row r="1595" spans="10:20" ht="15.75"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</row>
    <row r="1597" spans="10:20" ht="15.75"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</row>
    <row r="1599" spans="10:20" ht="15.75"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</row>
    <row r="1601" spans="10:20" ht="15.75"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</row>
    <row r="1603" spans="10:20" ht="15.75"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</row>
    <row r="1605" spans="10:20" ht="15.75"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</row>
    <row r="1607" spans="10:20" ht="15.75"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</row>
    <row r="1609" spans="10:20" ht="15.75"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</row>
    <row r="1611" spans="10:20" ht="15.75"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</row>
    <row r="1613" spans="10:20" ht="15.75"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</row>
    <row r="1615" spans="10:20" ht="15.75"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</row>
    <row r="1617" spans="10:20" ht="15.75"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</row>
    <row r="1619" spans="10:20" ht="15.75"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</row>
    <row r="1621" spans="10:20" ht="15.75"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</row>
    <row r="1623" spans="10:20" ht="15.75"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</row>
    <row r="1625" spans="10:20" ht="15.75"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</row>
    <row r="1627" spans="10:20" ht="15.75"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</row>
    <row r="1629" spans="10:20" ht="15.75"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</row>
    <row r="1631" spans="10:20" ht="15.75"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</row>
    <row r="1633" spans="10:20" ht="15.75"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</row>
    <row r="1635" spans="10:20" ht="15.75"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</row>
    <row r="1637" spans="10:20" ht="15.75"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</row>
    <row r="1639" spans="10:20" ht="15.75"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</row>
    <row r="1641" spans="10:20" ht="15.75"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</row>
    <row r="1643" spans="10:20" ht="15.75"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</row>
    <row r="1645" spans="10:20" ht="15.75"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</row>
    <row r="1647" spans="10:20" ht="15.75"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</row>
    <row r="1649" spans="10:20" ht="15.75"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</row>
    <row r="1651" spans="10:20" ht="15.75"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</row>
    <row r="1653" spans="10:20" ht="15.75"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</row>
    <row r="1655" spans="10:20" ht="15.75"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</row>
    <row r="1657" spans="10:20" ht="15.75"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</row>
    <row r="1659" spans="10:20" ht="15.75"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</row>
    <row r="1661" spans="10:20" ht="15.75"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</row>
    <row r="1663" spans="10:20" ht="15.75"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</row>
    <row r="1665" spans="10:20" ht="15.75"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</row>
    <row r="1667" spans="10:20" ht="15.75"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</row>
    <row r="1669" spans="10:20" ht="15.75"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</row>
    <row r="1671" spans="10:20" ht="15.75"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</row>
    <row r="1673" spans="10:20" ht="15.75"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</row>
    <row r="1675" spans="10:20" ht="15.75"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</row>
    <row r="1677" spans="10:20" ht="15.75"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</row>
    <row r="1679" spans="10:20" ht="15.75"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</row>
    <row r="1681" spans="10:20" ht="15.75"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</row>
    <row r="1683" spans="10:20" ht="15.75"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</row>
    <row r="1685" spans="10:20" ht="15.75"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</row>
    <row r="1687" spans="10:20" ht="15.75"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</row>
    <row r="1689" spans="10:20" ht="15.75"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</row>
    <row r="1691" spans="10:20" ht="15.75"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</row>
    <row r="1693" spans="10:20" ht="15.75"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</row>
    <row r="1695" spans="10:20" ht="15.75"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</row>
    <row r="1697" spans="10:20" ht="15.75"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</row>
    <row r="1699" spans="10:20" ht="15.75"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</row>
    <row r="1701" spans="10:20" ht="15.75"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</row>
    <row r="1703" spans="10:20" ht="15.75"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</row>
    <row r="1705" spans="10:20" ht="15.75"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</row>
    <row r="1707" spans="10:20" ht="15.75"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</row>
    <row r="1709" spans="10:20" ht="15.75"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</row>
    <row r="1711" spans="10:20" ht="15.75"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</row>
    <row r="1713" spans="10:20" ht="15.75"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</row>
    <row r="1715" spans="10:20" ht="15.75"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</row>
    <row r="1717" spans="10:20" ht="15.75"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</row>
    <row r="1719" spans="10:20" ht="15.75"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</row>
    <row r="1721" spans="10:20" ht="15.75"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</row>
    <row r="1723" spans="10:20" ht="15.75"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</row>
    <row r="1725" spans="10:20" ht="15.75"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</row>
    <row r="1727" spans="10:20" ht="15.75"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</row>
    <row r="1729" spans="10:20" ht="15.75"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</row>
    <row r="1731" spans="10:20" ht="15.75"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</row>
    <row r="1733" spans="10:20" ht="15.75"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</row>
    <row r="1735" spans="10:20" ht="15.75"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</row>
    <row r="1737" spans="10:20" ht="15.75"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</row>
    <row r="1739" spans="10:20" ht="15.75"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</row>
    <row r="1741" spans="10:20" ht="15.75"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</row>
    <row r="1743" spans="10:20" ht="15.75"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</row>
    <row r="1745" spans="10:20" ht="15.75"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</row>
    <row r="1747" spans="10:20" ht="15.75"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</row>
    <row r="1749" spans="10:20" ht="15.75"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</row>
    <row r="1751" spans="10:20" ht="15.75"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</row>
    <row r="1753" spans="10:20" ht="15.75"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</row>
    <row r="1755" spans="10:20" ht="15.75"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</row>
    <row r="1757" spans="10:20" ht="15.75"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</row>
    <row r="1759" spans="10:20" ht="15.75"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</row>
    <row r="1761" spans="10:20" ht="15.75"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</row>
    <row r="1763" spans="10:20" ht="15.75"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</row>
    <row r="1765" spans="10:20" ht="15.75"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</row>
    <row r="1767" spans="10:20" ht="15.75"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</row>
    <row r="1769" spans="10:20" ht="15.75"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</row>
    <row r="1771" spans="10:20" ht="15.75"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</row>
    <row r="1773" spans="10:20" ht="15.75"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</row>
    <row r="1775" spans="10:20" ht="15.75"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</row>
    <row r="1777" spans="10:20" ht="15.75"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</row>
    <row r="1779" spans="10:20" ht="15.75"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</row>
    <row r="1781" spans="10:20" ht="15.75"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</row>
    <row r="1783" spans="10:20" ht="15.75"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</row>
    <row r="1785" spans="10:20" ht="15.75"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</row>
    <row r="1787" spans="10:20" ht="15.75"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</row>
    <row r="1789" spans="10:20" ht="15.75"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</row>
    <row r="1791" spans="10:20" ht="15.75"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</row>
    <row r="1793" spans="10:20" ht="15.75"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</row>
    <row r="1795" spans="10:20" ht="15.75"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</row>
    <row r="1797" spans="10:20" ht="15.75"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</row>
    <row r="1799" spans="10:20" ht="15.75"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</row>
    <row r="1801" spans="10:20" ht="15.75"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</row>
    <row r="1803" spans="10:20" ht="15.75"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</row>
    <row r="1805" spans="10:20" ht="15.75"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</row>
    <row r="1807" spans="10:20" ht="15.75"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</row>
    <row r="1809" spans="10:20" ht="15.75"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</row>
    <row r="1811" spans="10:20" ht="15.75"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</row>
    <row r="1813" spans="10:20" ht="15.75"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</row>
    <row r="1815" spans="10:20" ht="15.75"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</row>
    <row r="1817" spans="10:20" ht="15.75"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</row>
    <row r="1819" spans="10:20" ht="15.75"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</row>
    <row r="1821" spans="10:20" ht="15.75"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</row>
    <row r="1823" spans="10:20" ht="15.75"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</row>
    <row r="1825" spans="10:20" ht="15.75"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</row>
    <row r="1827" spans="10:20" ht="15.75"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</row>
    <row r="1829" spans="10:20" ht="15.75"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</row>
    <row r="1831" spans="10:20" ht="15.75"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</row>
    <row r="1833" spans="10:20" ht="15.75"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</row>
    <row r="1835" spans="10:20" ht="15.75"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</row>
    <row r="1837" spans="10:20" ht="15.75"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</row>
    <row r="1839" spans="10:20" ht="15.75"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</row>
    <row r="1841" spans="10:20" ht="15.75"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</row>
    <row r="1843" spans="10:20" ht="15.75"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</row>
    <row r="1845" spans="10:20" ht="15.75"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</row>
    <row r="1847" spans="10:20" ht="15.75"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</row>
    <row r="1849" spans="10:20" ht="15.75"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</row>
    <row r="1851" spans="10:20" ht="15.75"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</row>
    <row r="1853" spans="10:20" ht="15.75"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</row>
    <row r="1855" spans="10:20" ht="15.75"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</row>
    <row r="1857" spans="10:20" ht="15.75"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</row>
    <row r="1859" spans="10:20" ht="15.75"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</row>
    <row r="1861" spans="10:20" ht="15.75"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</row>
    <row r="1863" spans="10:20" ht="15.75"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</row>
    <row r="1865" spans="10:20" ht="15.75"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</row>
    <row r="1867" spans="10:20" ht="15.75"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</row>
    <row r="1869" spans="10:20" ht="15.75"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</row>
    <row r="1871" spans="10:20" ht="15.75"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</row>
    <row r="1873" spans="10:20" ht="15.75"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</row>
    <row r="1875" spans="10:20" ht="15.75"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</row>
    <row r="1877" spans="10:20" ht="15.75"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</row>
    <row r="1879" spans="10:20" ht="15.75"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</row>
    <row r="1881" spans="10:20" ht="15.75"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</row>
    <row r="1883" spans="10:20" ht="15.75"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</row>
    <row r="1885" spans="10:20" ht="15.75"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</row>
    <row r="1887" spans="10:20" ht="15.75"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</row>
    <row r="1889" spans="10:20" ht="15.75"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</row>
    <row r="1891" spans="10:20" ht="15.75"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</row>
    <row r="1893" spans="10:20" ht="15.75"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</row>
    <row r="1895" spans="10:20" ht="15.75"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</row>
    <row r="1897" spans="10:20" ht="15.75"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</row>
    <row r="1899" spans="10:20" ht="15.75"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</row>
    <row r="1901" spans="10:20" ht="15.75"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</row>
    <row r="1903" spans="10:20" ht="15.75"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</row>
    <row r="1905" spans="10:20" ht="15.75"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</row>
    <row r="1907" spans="10:20" ht="15.75"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</row>
    <row r="1909" spans="10:20" ht="15.75"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</row>
    <row r="1911" spans="10:20" ht="15.75"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</row>
    <row r="1913" spans="10:20" ht="15.75"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</row>
    <row r="1915" spans="10:20" ht="15.75"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</row>
    <row r="1917" spans="10:20" ht="15.75"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</row>
    <row r="1919" spans="10:20" ht="15.75"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</row>
    <row r="1921" spans="10:20" ht="15.75"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</row>
    <row r="1923" spans="10:20" ht="15.75"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</row>
    <row r="1925" spans="10:20" ht="15.75"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</row>
    <row r="1927" spans="10:20" ht="15.75"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</row>
  </sheetData>
  <mergeCells count="3">
    <mergeCell ref="A1:X1"/>
    <mergeCell ref="B2:G2"/>
    <mergeCell ref="A45:X4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25"/>
  <sheetViews>
    <sheetView tabSelected="1" workbookViewId="0" topLeftCell="A22">
      <selection activeCell="Z11" sqref="Z11"/>
    </sheetView>
  </sheetViews>
  <sheetFormatPr defaultColWidth="9.00390625" defaultRowHeight="14.25"/>
  <cols>
    <col min="1" max="1" width="8.625" style="29" customWidth="1"/>
    <col min="2" max="2" width="9.50390625" style="29" customWidth="1"/>
    <col min="3" max="4" width="10.625" style="29" customWidth="1"/>
    <col min="5" max="6" width="6.625" style="1" hidden="1" customWidth="1"/>
    <col min="7" max="7" width="13.125" style="36" customWidth="1"/>
    <col min="8" max="8" width="12.625" style="29" customWidth="1"/>
    <col min="9" max="23" width="6.625" style="1" hidden="1" customWidth="1"/>
    <col min="24" max="24" width="12.625" style="21" customWidth="1"/>
    <col min="25" max="16384" width="9.00390625" style="1" customWidth="1"/>
  </cols>
  <sheetData>
    <row r="1" spans="1:24" ht="30.7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21" customHeight="1" thickBot="1">
      <c r="A2" s="37" t="s">
        <v>25</v>
      </c>
      <c r="B2" s="49" t="s">
        <v>43</v>
      </c>
      <c r="C2" s="47"/>
      <c r="D2" s="47"/>
      <c r="E2" s="47"/>
      <c r="F2" s="47"/>
      <c r="G2" s="47"/>
      <c r="H2" s="27" t="s">
        <v>45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31" t="s">
        <v>44</v>
      </c>
    </row>
    <row r="3" spans="1:24" s="28" customFormat="1" ht="17.25" customHeight="1" thickTop="1">
      <c r="A3" s="38" t="s">
        <v>4</v>
      </c>
      <c r="B3" s="7" t="s">
        <v>5</v>
      </c>
      <c r="C3" s="7" t="s">
        <v>12</v>
      </c>
      <c r="D3" s="7" t="s">
        <v>13</v>
      </c>
      <c r="E3" s="6" t="s">
        <v>6</v>
      </c>
      <c r="F3" s="6" t="s">
        <v>7</v>
      </c>
      <c r="G3" s="32" t="s">
        <v>19</v>
      </c>
      <c r="H3" s="7" t="s">
        <v>8</v>
      </c>
      <c r="I3" s="6" t="s">
        <v>10</v>
      </c>
      <c r="J3" s="6" t="s">
        <v>9</v>
      </c>
      <c r="K3" s="6" t="s">
        <v>20</v>
      </c>
      <c r="L3" s="6" t="s">
        <v>21</v>
      </c>
      <c r="M3" s="6" t="s">
        <v>22</v>
      </c>
      <c r="N3" s="6" t="s">
        <v>23</v>
      </c>
      <c r="O3" s="8" t="s">
        <v>16</v>
      </c>
      <c r="P3" s="9" t="s">
        <v>14</v>
      </c>
      <c r="Q3" s="9" t="s">
        <v>15</v>
      </c>
      <c r="R3" s="9" t="s">
        <v>17</v>
      </c>
      <c r="S3" s="9" t="s">
        <v>18</v>
      </c>
      <c r="T3" s="9" t="s">
        <v>11</v>
      </c>
      <c r="U3" s="9" t="s">
        <v>0</v>
      </c>
      <c r="V3" s="9" t="s">
        <v>1</v>
      </c>
      <c r="W3" s="9" t="s">
        <v>2</v>
      </c>
      <c r="X3" s="10" t="s">
        <v>3</v>
      </c>
    </row>
    <row r="4" spans="1:24" ht="15.75">
      <c r="A4" s="39">
        <v>27455.64</v>
      </c>
      <c r="B4" s="40">
        <v>52073.146</v>
      </c>
      <c r="C4" s="41">
        <v>27598.887</v>
      </c>
      <c r="D4" s="41">
        <v>51967.307</v>
      </c>
      <c r="E4" s="3">
        <f>C4-A4</f>
        <v>143.2469999999994</v>
      </c>
      <c r="F4" s="3">
        <f>D4-B4</f>
        <v>-105.83899999999994</v>
      </c>
      <c r="G4" s="33" t="s">
        <v>47</v>
      </c>
      <c r="H4" s="4">
        <f>SQRT(E4*E4+F4*F4)</f>
        <v>178.105578042912</v>
      </c>
      <c r="I4" s="3">
        <f>ATAN(F4/E4)</f>
        <v>-0.6363311427791855</v>
      </c>
      <c r="J4" s="3">
        <f>DEGREES(I4)</f>
        <v>-36.459088853983914</v>
      </c>
      <c r="K4" s="5" t="b">
        <f>IF(AND(0&lt;E4,0&lt;F4),360-J4)</f>
        <v>0</v>
      </c>
      <c r="L4" s="5" t="b">
        <f>IF(AND(E4&lt;0,0&lt;F4),-J4+180)</f>
        <v>0</v>
      </c>
      <c r="M4" s="5" t="b">
        <f>IF(AND(E4&lt;0,F4&lt;0),-J4+180)</f>
        <v>0</v>
      </c>
      <c r="N4" s="5">
        <f>IF(AND(0&lt;E4,F4&lt;0),-J4)</f>
        <v>36.459088853983914</v>
      </c>
      <c r="O4" s="5" t="b">
        <f>IF(AND(0&lt;E4,0=F4),0)</f>
        <v>0</v>
      </c>
      <c r="P4" s="5" t="b">
        <f>IF(AND(E4&lt;0,0=F4),180)</f>
        <v>0</v>
      </c>
      <c r="Q4" s="5" t="b">
        <f>IF(AND(E4=0,0=F4),"原点")</f>
        <v>0</v>
      </c>
      <c r="R4" s="5" t="b">
        <f>IF(AND(E4=0,0&lt;F4),90)</f>
        <v>0</v>
      </c>
      <c r="S4" s="5" t="b">
        <f>IF(AND(E4=0,0&gt;F4),270)</f>
        <v>0</v>
      </c>
      <c r="T4" s="5">
        <f>K4+L4+M4+N4+O4+P4+Q4+R4+S4</f>
        <v>36.459088853983914</v>
      </c>
      <c r="U4" s="3">
        <f>INT(T4)</f>
        <v>36</v>
      </c>
      <c r="V4" s="3">
        <f>INT(MOD(60*T4,60))</f>
        <v>27</v>
      </c>
      <c r="W4" s="3">
        <f>ROUND(MOD(3600*T4,60),0)</f>
        <v>33</v>
      </c>
      <c r="X4" s="11">
        <f>U4+0.01*V4+0.0001*W4</f>
        <v>36.273300000000006</v>
      </c>
    </row>
    <row r="5" spans="1:24" ht="15.75">
      <c r="A5" s="39">
        <v>27455.64</v>
      </c>
      <c r="B5" s="40">
        <v>52073.146</v>
      </c>
      <c r="C5" s="41">
        <v>27463.055</v>
      </c>
      <c r="D5" s="41">
        <v>52104.55</v>
      </c>
      <c r="E5" s="3">
        <f>C5-A5</f>
        <v>7.415000000000873</v>
      </c>
      <c r="F5" s="3">
        <f>D5-B5</f>
        <v>31.40400000000227</v>
      </c>
      <c r="G5" s="34" t="s">
        <v>29</v>
      </c>
      <c r="H5" s="4">
        <f>SQRT(E5*E5+F5*F5)</f>
        <v>32.26752920507171</v>
      </c>
      <c r="I5" s="3">
        <f>ATAN(F5/E5)</f>
        <v>1.3389266390158165</v>
      </c>
      <c r="J5" s="3">
        <f>DEGREES(I5)</f>
        <v>76.71484549324259</v>
      </c>
      <c r="K5" s="5">
        <f>IF(AND(0&lt;E5,0&lt;F5),360-J5)</f>
        <v>283.2851545067574</v>
      </c>
      <c r="L5" s="5" t="b">
        <f>IF(AND(E5&lt;0,0&lt;F5),-J5+180)</f>
        <v>0</v>
      </c>
      <c r="M5" s="5" t="b">
        <f>IF(AND(E5&lt;0,F5&lt;0),-J5+180)</f>
        <v>0</v>
      </c>
      <c r="N5" s="5" t="b">
        <f>IF(AND(0&lt;E5,F5&lt;0),-J5)</f>
        <v>0</v>
      </c>
      <c r="O5" s="5" t="b">
        <f>IF(AND(0&lt;E5,0=F5),0)</f>
        <v>0</v>
      </c>
      <c r="P5" s="5" t="b">
        <f>IF(AND(E5&lt;0,0=F5),180)</f>
        <v>0</v>
      </c>
      <c r="Q5" s="5" t="b">
        <f>IF(AND(E5=0,0=F5),"原点")</f>
        <v>0</v>
      </c>
      <c r="R5" s="5" t="b">
        <f>IF(AND(E5=0,0&lt;F5),90)</f>
        <v>0</v>
      </c>
      <c r="S5" s="5" t="b">
        <f>IF(AND(E5=0,0&gt;F5),270)</f>
        <v>0</v>
      </c>
      <c r="T5" s="5">
        <f>K5+L5+M5+N5+O5+P5+Q5+R5+S5</f>
        <v>283.2851545067574</v>
      </c>
      <c r="U5" s="3">
        <f>INT(T5)</f>
        <v>283</v>
      </c>
      <c r="V5" s="3">
        <f>INT(MOD(60*T5,60))</f>
        <v>17</v>
      </c>
      <c r="W5" s="3">
        <f>ROUND(MOD(3600*T5,60),0)</f>
        <v>7</v>
      </c>
      <c r="X5" s="11">
        <f>U5+0.01*V5+0.0001*W5</f>
        <v>283.1707</v>
      </c>
    </row>
    <row r="6" spans="1:24" ht="15.75">
      <c r="A6" s="39">
        <v>27455.64</v>
      </c>
      <c r="B6" s="40">
        <v>52073.146</v>
      </c>
      <c r="C6" s="40">
        <v>27492.829</v>
      </c>
      <c r="D6" s="42">
        <v>52044.884</v>
      </c>
      <c r="E6" s="3">
        <f aca="true" t="shared" si="0" ref="E6:E33">C6-A6</f>
        <v>37.189000000002125</v>
      </c>
      <c r="F6" s="3">
        <f aca="true" t="shared" si="1" ref="F6:F33">D6-B6</f>
        <v>-28.262000000002445</v>
      </c>
      <c r="G6" s="34" t="s">
        <v>30</v>
      </c>
      <c r="H6" s="4">
        <f aca="true" t="shared" si="2" ref="H6:H33">SQRT(E6*E6+F6*F6)</f>
        <v>46.7093391625304</v>
      </c>
      <c r="I6" s="3">
        <f aca="true" t="shared" si="3" ref="I6:I33">ATAN(F6/E6)</f>
        <v>-0.6498424955590076</v>
      </c>
      <c r="J6" s="3">
        <f aca="true" t="shared" si="4" ref="J6:J33">DEGREES(I6)</f>
        <v>-37.23323234378008</v>
      </c>
      <c r="K6" s="5" t="b">
        <f aca="true" t="shared" si="5" ref="K6:K33">IF(AND(0&lt;E6,0&lt;F6),360-J6)</f>
        <v>0</v>
      </c>
      <c r="L6" s="5" t="b">
        <f aca="true" t="shared" si="6" ref="L6:L33">IF(AND(E6&lt;0,0&lt;F6),-J6+180)</f>
        <v>0</v>
      </c>
      <c r="M6" s="5" t="b">
        <f aca="true" t="shared" si="7" ref="M6:M33">IF(AND(E6&lt;0,F6&lt;0),-J6+180)</f>
        <v>0</v>
      </c>
      <c r="N6" s="5">
        <f aca="true" t="shared" si="8" ref="N6:N33">IF(AND(0&lt;E6,F6&lt;0),-J6)</f>
        <v>37.23323234378008</v>
      </c>
      <c r="O6" s="5" t="b">
        <f aca="true" t="shared" si="9" ref="O6:O33">IF(AND(0&lt;E6,0=F6),0)</f>
        <v>0</v>
      </c>
      <c r="P6" s="5" t="b">
        <f aca="true" t="shared" si="10" ref="P6:P33">IF(AND(E6&lt;0,0=F6),180)</f>
        <v>0</v>
      </c>
      <c r="Q6" s="5" t="b">
        <f aca="true" t="shared" si="11" ref="Q6:Q33">IF(AND(E6=0,0=F6),"原点")</f>
        <v>0</v>
      </c>
      <c r="R6" s="5" t="b">
        <f aca="true" t="shared" si="12" ref="R6:R33">IF(AND(E6=0,0&lt;F6),90)</f>
        <v>0</v>
      </c>
      <c r="S6" s="5" t="b">
        <f aca="true" t="shared" si="13" ref="S6:S33">IF(AND(E6=0,0&gt;F6),270)</f>
        <v>0</v>
      </c>
      <c r="T6" s="5">
        <f aca="true" t="shared" si="14" ref="T6:T33">K6+L6+M6+N6+O6+P6+Q6+R6+S6</f>
        <v>37.23323234378008</v>
      </c>
      <c r="U6" s="3">
        <f aca="true" t="shared" si="15" ref="U6:U33">INT(T6)</f>
        <v>37</v>
      </c>
      <c r="V6" s="3">
        <f aca="true" t="shared" si="16" ref="V6:V33">INT(MOD(60*T6,60))</f>
        <v>13</v>
      </c>
      <c r="W6" s="3">
        <f aca="true" t="shared" si="17" ref="W6:W33">ROUND(MOD(3600*T6,60),0)</f>
        <v>60</v>
      </c>
      <c r="X6" s="11">
        <f aca="true" t="shared" si="18" ref="X6:X33">U6+0.01*V6+0.0001*W6</f>
        <v>37.136</v>
      </c>
    </row>
    <row r="7" spans="1:24" ht="15.75">
      <c r="A7" s="39">
        <v>27455.64</v>
      </c>
      <c r="B7" s="40">
        <v>52073.146</v>
      </c>
      <c r="C7" s="43">
        <v>27463.563</v>
      </c>
      <c r="D7" s="43">
        <v>52113.297</v>
      </c>
      <c r="E7" s="3">
        <f t="shared" si="0"/>
        <v>7.922999999998865</v>
      </c>
      <c r="F7" s="3">
        <f t="shared" si="1"/>
        <v>40.15099999999802</v>
      </c>
      <c r="G7" s="34" t="s">
        <v>31</v>
      </c>
      <c r="H7" s="4">
        <f t="shared" si="2"/>
        <v>40.925257848910654</v>
      </c>
      <c r="I7" s="3">
        <f t="shared" si="3"/>
        <v>1.3759693118863303</v>
      </c>
      <c r="J7" s="3">
        <f t="shared" si="4"/>
        <v>78.83723431060679</v>
      </c>
      <c r="K7" s="5">
        <f t="shared" si="5"/>
        <v>281.1627656893932</v>
      </c>
      <c r="L7" s="5" t="b">
        <f t="shared" si="6"/>
        <v>0</v>
      </c>
      <c r="M7" s="5" t="b">
        <f t="shared" si="7"/>
        <v>0</v>
      </c>
      <c r="N7" s="5" t="b">
        <f t="shared" si="8"/>
        <v>0</v>
      </c>
      <c r="O7" s="5" t="b">
        <f t="shared" si="9"/>
        <v>0</v>
      </c>
      <c r="P7" s="5" t="b">
        <f t="shared" si="10"/>
        <v>0</v>
      </c>
      <c r="Q7" s="5" t="b">
        <f t="shared" si="11"/>
        <v>0</v>
      </c>
      <c r="R7" s="5" t="b">
        <f t="shared" si="12"/>
        <v>0</v>
      </c>
      <c r="S7" s="5" t="b">
        <f t="shared" si="13"/>
        <v>0</v>
      </c>
      <c r="T7" s="5">
        <f t="shared" si="14"/>
        <v>281.1627656893932</v>
      </c>
      <c r="U7" s="3">
        <f t="shared" si="15"/>
        <v>281</v>
      </c>
      <c r="V7" s="3">
        <f t="shared" si="16"/>
        <v>9</v>
      </c>
      <c r="W7" s="3">
        <f t="shared" si="17"/>
        <v>46</v>
      </c>
      <c r="X7" s="11">
        <f t="shared" si="18"/>
        <v>281.09459999999996</v>
      </c>
    </row>
    <row r="8" spans="1:24" ht="15.75">
      <c r="A8" s="39">
        <v>27455.64</v>
      </c>
      <c r="B8" s="40">
        <v>52073.146</v>
      </c>
      <c r="C8" s="40">
        <v>27524.969</v>
      </c>
      <c r="D8" s="40">
        <v>52155.851</v>
      </c>
      <c r="E8" s="3">
        <f t="shared" si="0"/>
        <v>69.32900000000154</v>
      </c>
      <c r="F8" s="3">
        <f t="shared" si="1"/>
        <v>82.70500000000175</v>
      </c>
      <c r="G8" s="34" t="s">
        <v>32</v>
      </c>
      <c r="H8" s="4">
        <f t="shared" si="2"/>
        <v>107.91954070510354</v>
      </c>
      <c r="I8" s="3">
        <f t="shared" si="3"/>
        <v>0.8731525271119633</v>
      </c>
      <c r="J8" s="3">
        <f t="shared" si="4"/>
        <v>50.02795467469769</v>
      </c>
      <c r="K8" s="5">
        <f t="shared" si="5"/>
        <v>309.9720453253023</v>
      </c>
      <c r="L8" s="5" t="b">
        <f t="shared" si="6"/>
        <v>0</v>
      </c>
      <c r="M8" s="5" t="b">
        <f t="shared" si="7"/>
        <v>0</v>
      </c>
      <c r="N8" s="5" t="b">
        <f t="shared" si="8"/>
        <v>0</v>
      </c>
      <c r="O8" s="5" t="b">
        <f t="shared" si="9"/>
        <v>0</v>
      </c>
      <c r="P8" s="5" t="b">
        <f t="shared" si="10"/>
        <v>0</v>
      </c>
      <c r="Q8" s="5" t="b">
        <f t="shared" si="11"/>
        <v>0</v>
      </c>
      <c r="R8" s="5" t="b">
        <f t="shared" si="12"/>
        <v>0</v>
      </c>
      <c r="S8" s="5" t="b">
        <f t="shared" si="13"/>
        <v>0</v>
      </c>
      <c r="T8" s="5">
        <f t="shared" si="14"/>
        <v>309.9720453253023</v>
      </c>
      <c r="U8" s="3">
        <f t="shared" si="15"/>
        <v>309</v>
      </c>
      <c r="V8" s="3">
        <f t="shared" si="16"/>
        <v>58</v>
      </c>
      <c r="W8" s="3">
        <f t="shared" si="17"/>
        <v>19</v>
      </c>
      <c r="X8" s="11">
        <f t="shared" si="18"/>
        <v>309.58189999999996</v>
      </c>
    </row>
    <row r="9" spans="1:24" ht="15.75">
      <c r="A9" s="39">
        <v>27455.64</v>
      </c>
      <c r="B9" s="40">
        <v>52073.146</v>
      </c>
      <c r="C9" s="40">
        <v>27534.88</v>
      </c>
      <c r="D9" s="40">
        <v>52141.549</v>
      </c>
      <c r="E9" s="3">
        <f t="shared" si="0"/>
        <v>79.2400000000016</v>
      </c>
      <c r="F9" s="3">
        <f t="shared" si="1"/>
        <v>68.40299999999843</v>
      </c>
      <c r="G9" s="34" t="s">
        <v>33</v>
      </c>
      <c r="H9" s="4">
        <f t="shared" si="2"/>
        <v>104.6802178494105</v>
      </c>
      <c r="I9" s="3">
        <f t="shared" si="3"/>
        <v>0.7121295289663674</v>
      </c>
      <c r="J9" s="3">
        <f t="shared" si="4"/>
        <v>40.802016476412156</v>
      </c>
      <c r="K9" s="5">
        <f t="shared" si="5"/>
        <v>319.1979835235878</v>
      </c>
      <c r="L9" s="5" t="b">
        <f t="shared" si="6"/>
        <v>0</v>
      </c>
      <c r="M9" s="5" t="b">
        <f t="shared" si="7"/>
        <v>0</v>
      </c>
      <c r="N9" s="5" t="b">
        <f t="shared" si="8"/>
        <v>0</v>
      </c>
      <c r="O9" s="5" t="b">
        <f t="shared" si="9"/>
        <v>0</v>
      </c>
      <c r="P9" s="5" t="b">
        <f t="shared" si="10"/>
        <v>0</v>
      </c>
      <c r="Q9" s="5" t="b">
        <f t="shared" si="11"/>
        <v>0</v>
      </c>
      <c r="R9" s="5" t="b">
        <f t="shared" si="12"/>
        <v>0</v>
      </c>
      <c r="S9" s="5" t="b">
        <f t="shared" si="13"/>
        <v>0</v>
      </c>
      <c r="T9" s="5">
        <f t="shared" si="14"/>
        <v>319.1979835235878</v>
      </c>
      <c r="U9" s="3">
        <f t="shared" si="15"/>
        <v>319</v>
      </c>
      <c r="V9" s="3">
        <f t="shared" si="16"/>
        <v>11</v>
      </c>
      <c r="W9" s="3">
        <f t="shared" si="17"/>
        <v>53</v>
      </c>
      <c r="X9" s="11">
        <f t="shared" si="18"/>
        <v>319.1153</v>
      </c>
    </row>
    <row r="10" spans="1:24" ht="15.75">
      <c r="A10" s="39">
        <v>27455.64</v>
      </c>
      <c r="B10" s="40">
        <v>52073.146</v>
      </c>
      <c r="C10" s="40">
        <v>27473.474</v>
      </c>
      <c r="D10" s="40">
        <v>52098.995</v>
      </c>
      <c r="E10" s="3">
        <f t="shared" si="0"/>
        <v>17.833999999998923</v>
      </c>
      <c r="F10" s="3">
        <f t="shared" si="1"/>
        <v>25.84900000000198</v>
      </c>
      <c r="G10" s="34" t="s">
        <v>34</v>
      </c>
      <c r="H10" s="4">
        <f t="shared" si="2"/>
        <v>31.404177381362242</v>
      </c>
      <c r="I10" s="3">
        <f t="shared" si="3"/>
        <v>0.9668607872948278</v>
      </c>
      <c r="J10" s="3">
        <f t="shared" si="4"/>
        <v>55.39704248868964</v>
      </c>
      <c r="K10" s="5">
        <f t="shared" si="5"/>
        <v>304.60295751131036</v>
      </c>
      <c r="L10" s="5" t="b">
        <f t="shared" si="6"/>
        <v>0</v>
      </c>
      <c r="M10" s="5" t="b">
        <f t="shared" si="7"/>
        <v>0</v>
      </c>
      <c r="N10" s="5" t="b">
        <f t="shared" si="8"/>
        <v>0</v>
      </c>
      <c r="O10" s="5" t="b">
        <f t="shared" si="9"/>
        <v>0</v>
      </c>
      <c r="P10" s="5" t="b">
        <f t="shared" si="10"/>
        <v>0</v>
      </c>
      <c r="Q10" s="5" t="b">
        <f t="shared" si="11"/>
        <v>0</v>
      </c>
      <c r="R10" s="5" t="b">
        <f t="shared" si="12"/>
        <v>0</v>
      </c>
      <c r="S10" s="5" t="b">
        <f t="shared" si="13"/>
        <v>0</v>
      </c>
      <c r="T10" s="5">
        <f t="shared" si="14"/>
        <v>304.60295751131036</v>
      </c>
      <c r="U10" s="3">
        <f t="shared" si="15"/>
        <v>304</v>
      </c>
      <c r="V10" s="3">
        <f t="shared" si="16"/>
        <v>36</v>
      </c>
      <c r="W10" s="3">
        <f t="shared" si="17"/>
        <v>11</v>
      </c>
      <c r="X10" s="11">
        <f t="shared" si="18"/>
        <v>304.3611</v>
      </c>
    </row>
    <row r="11" spans="1:24" ht="15.75">
      <c r="A11" s="39">
        <v>27455.64</v>
      </c>
      <c r="B11" s="40">
        <v>52073.146</v>
      </c>
      <c r="C11" s="40">
        <v>27482.359</v>
      </c>
      <c r="D11" s="40">
        <v>52086.173</v>
      </c>
      <c r="E11" s="3">
        <f t="shared" si="0"/>
        <v>26.71900000000096</v>
      </c>
      <c r="F11" s="3">
        <f t="shared" si="1"/>
        <v>13.027000000001863</v>
      </c>
      <c r="G11" s="34" t="s">
        <v>35</v>
      </c>
      <c r="H11" s="4">
        <f t="shared" si="2"/>
        <v>29.725539355915814</v>
      </c>
      <c r="I11" s="3">
        <f t="shared" si="3"/>
        <v>0.45364267691156407</v>
      </c>
      <c r="J11" s="3">
        <f t="shared" si="4"/>
        <v>25.991810794049417</v>
      </c>
      <c r="K11" s="5">
        <f t="shared" si="5"/>
        <v>334.0081892059506</v>
      </c>
      <c r="L11" s="5" t="b">
        <f t="shared" si="6"/>
        <v>0</v>
      </c>
      <c r="M11" s="5" t="b">
        <f t="shared" si="7"/>
        <v>0</v>
      </c>
      <c r="N11" s="5" t="b">
        <f t="shared" si="8"/>
        <v>0</v>
      </c>
      <c r="O11" s="5" t="b">
        <f t="shared" si="9"/>
        <v>0</v>
      </c>
      <c r="P11" s="5" t="b">
        <f t="shared" si="10"/>
        <v>0</v>
      </c>
      <c r="Q11" s="5" t="b">
        <f t="shared" si="11"/>
        <v>0</v>
      </c>
      <c r="R11" s="5" t="b">
        <f t="shared" si="12"/>
        <v>0</v>
      </c>
      <c r="S11" s="5" t="b">
        <f t="shared" si="13"/>
        <v>0</v>
      </c>
      <c r="T11" s="5">
        <f t="shared" si="14"/>
        <v>334.0081892059506</v>
      </c>
      <c r="U11" s="3">
        <f t="shared" si="15"/>
        <v>334</v>
      </c>
      <c r="V11" s="3">
        <f t="shared" si="16"/>
        <v>0</v>
      </c>
      <c r="W11" s="3">
        <f t="shared" si="17"/>
        <v>29</v>
      </c>
      <c r="X11" s="11">
        <f t="shared" si="18"/>
        <v>334.0029</v>
      </c>
    </row>
    <row r="12" spans="1:24" ht="15.75">
      <c r="A12" s="39">
        <v>27455.64</v>
      </c>
      <c r="B12" s="40">
        <v>52073.146</v>
      </c>
      <c r="C12" s="40">
        <v>27543.766</v>
      </c>
      <c r="D12" s="40">
        <v>52128.727</v>
      </c>
      <c r="E12" s="3">
        <f t="shared" si="0"/>
        <v>88.1260000000002</v>
      </c>
      <c r="F12" s="3">
        <f t="shared" si="1"/>
        <v>55.58099999999831</v>
      </c>
      <c r="G12" s="34" t="s">
        <v>36</v>
      </c>
      <c r="H12" s="4">
        <f t="shared" si="2"/>
        <v>104.18944014150306</v>
      </c>
      <c r="I12" s="3">
        <f t="shared" si="3"/>
        <v>0.5626871416509435</v>
      </c>
      <c r="J12" s="3">
        <f t="shared" si="4"/>
        <v>32.239598402878975</v>
      </c>
      <c r="K12" s="5">
        <f t="shared" si="5"/>
        <v>327.760401597121</v>
      </c>
      <c r="L12" s="5" t="b">
        <f t="shared" si="6"/>
        <v>0</v>
      </c>
      <c r="M12" s="5" t="b">
        <f t="shared" si="7"/>
        <v>0</v>
      </c>
      <c r="N12" s="5" t="b">
        <f t="shared" si="8"/>
        <v>0</v>
      </c>
      <c r="O12" s="5" t="b">
        <f t="shared" si="9"/>
        <v>0</v>
      </c>
      <c r="P12" s="5" t="b">
        <f t="shared" si="10"/>
        <v>0</v>
      </c>
      <c r="Q12" s="5" t="b">
        <f t="shared" si="11"/>
        <v>0</v>
      </c>
      <c r="R12" s="5" t="b">
        <f t="shared" si="12"/>
        <v>0</v>
      </c>
      <c r="S12" s="5" t="b">
        <f t="shared" si="13"/>
        <v>0</v>
      </c>
      <c r="T12" s="5">
        <f t="shared" si="14"/>
        <v>327.760401597121</v>
      </c>
      <c r="U12" s="3">
        <f t="shared" si="15"/>
        <v>327</v>
      </c>
      <c r="V12" s="3">
        <f t="shared" si="16"/>
        <v>45</v>
      </c>
      <c r="W12" s="3">
        <f t="shared" si="17"/>
        <v>37</v>
      </c>
      <c r="X12" s="11">
        <f t="shared" si="18"/>
        <v>327.45369999999997</v>
      </c>
    </row>
    <row r="13" spans="1:24" ht="15.75">
      <c r="A13" s="39">
        <v>27455.64</v>
      </c>
      <c r="B13" s="40">
        <v>52073.146</v>
      </c>
      <c r="C13" s="40">
        <v>27553.677</v>
      </c>
      <c r="D13" s="40">
        <v>52114.426</v>
      </c>
      <c r="E13" s="3">
        <f t="shared" si="0"/>
        <v>98.03700000000026</v>
      </c>
      <c r="F13" s="3">
        <f t="shared" si="1"/>
        <v>41.279999999998836</v>
      </c>
      <c r="G13" s="34" t="s">
        <v>37</v>
      </c>
      <c r="H13" s="4">
        <f t="shared" si="2"/>
        <v>106.37336024118048</v>
      </c>
      <c r="I13" s="3">
        <f t="shared" si="3"/>
        <v>0.3985333898633167</v>
      </c>
      <c r="J13" s="3">
        <f t="shared" si="4"/>
        <v>22.83428123420987</v>
      </c>
      <c r="K13" s="5">
        <f t="shared" si="5"/>
        <v>337.16571876579013</v>
      </c>
      <c r="L13" s="5" t="b">
        <f t="shared" si="6"/>
        <v>0</v>
      </c>
      <c r="M13" s="5" t="b">
        <f t="shared" si="7"/>
        <v>0</v>
      </c>
      <c r="N13" s="5" t="b">
        <f t="shared" si="8"/>
        <v>0</v>
      </c>
      <c r="O13" s="5" t="b">
        <f t="shared" si="9"/>
        <v>0</v>
      </c>
      <c r="P13" s="5" t="b">
        <f t="shared" si="10"/>
        <v>0</v>
      </c>
      <c r="Q13" s="5" t="b">
        <f t="shared" si="11"/>
        <v>0</v>
      </c>
      <c r="R13" s="5" t="b">
        <f t="shared" si="12"/>
        <v>0</v>
      </c>
      <c r="S13" s="5" t="b">
        <f t="shared" si="13"/>
        <v>0</v>
      </c>
      <c r="T13" s="5">
        <f t="shared" si="14"/>
        <v>337.16571876579013</v>
      </c>
      <c r="U13" s="3">
        <f t="shared" si="15"/>
        <v>337</v>
      </c>
      <c r="V13" s="3">
        <f t="shared" si="16"/>
        <v>9</v>
      </c>
      <c r="W13" s="3">
        <f t="shared" si="17"/>
        <v>57</v>
      </c>
      <c r="X13" s="11">
        <f t="shared" si="18"/>
        <v>337.09569999999997</v>
      </c>
    </row>
    <row r="14" spans="1:24" ht="15.75">
      <c r="A14" s="39">
        <v>27455.64</v>
      </c>
      <c r="B14" s="40">
        <v>52073.146</v>
      </c>
      <c r="C14" s="40">
        <v>27492.27</v>
      </c>
      <c r="D14" s="40">
        <v>52071.871</v>
      </c>
      <c r="E14" s="3">
        <f t="shared" si="0"/>
        <v>36.63000000000102</v>
      </c>
      <c r="F14" s="3">
        <f t="shared" si="1"/>
        <v>-1.2750000000014552</v>
      </c>
      <c r="G14" s="34" t="s">
        <v>38</v>
      </c>
      <c r="H14" s="4">
        <f t="shared" si="2"/>
        <v>36.6521830864149</v>
      </c>
      <c r="I14" s="3">
        <f t="shared" si="3"/>
        <v>-0.03479348782652529</v>
      </c>
      <c r="J14" s="3">
        <f t="shared" si="4"/>
        <v>-1.993520006999707</v>
      </c>
      <c r="K14" s="5" t="b">
        <f t="shared" si="5"/>
        <v>0</v>
      </c>
      <c r="L14" s="5" t="b">
        <f t="shared" si="6"/>
        <v>0</v>
      </c>
      <c r="M14" s="5" t="b">
        <f t="shared" si="7"/>
        <v>0</v>
      </c>
      <c r="N14" s="5">
        <f t="shared" si="8"/>
        <v>1.993520006999707</v>
      </c>
      <c r="O14" s="5" t="b">
        <f t="shared" si="9"/>
        <v>0</v>
      </c>
      <c r="P14" s="5" t="b">
        <f t="shared" si="10"/>
        <v>0</v>
      </c>
      <c r="Q14" s="5" t="b">
        <f t="shared" si="11"/>
        <v>0</v>
      </c>
      <c r="R14" s="5" t="b">
        <f t="shared" si="12"/>
        <v>0</v>
      </c>
      <c r="S14" s="5" t="b">
        <f t="shared" si="13"/>
        <v>0</v>
      </c>
      <c r="T14" s="5">
        <f t="shared" si="14"/>
        <v>1.993520006999707</v>
      </c>
      <c r="U14" s="3">
        <f t="shared" si="15"/>
        <v>1</v>
      </c>
      <c r="V14" s="3">
        <f t="shared" si="16"/>
        <v>59</v>
      </c>
      <c r="W14" s="3">
        <f t="shared" si="17"/>
        <v>37</v>
      </c>
      <c r="X14" s="11">
        <f t="shared" si="18"/>
        <v>1.5937</v>
      </c>
    </row>
    <row r="15" spans="1:24" ht="15.75">
      <c r="A15" s="39">
        <v>27455.64</v>
      </c>
      <c r="B15" s="40">
        <v>52073.146</v>
      </c>
      <c r="C15" s="40">
        <v>27501.156</v>
      </c>
      <c r="D15" s="40">
        <v>52059.049</v>
      </c>
      <c r="E15" s="3">
        <f t="shared" si="0"/>
        <v>45.51599999999962</v>
      </c>
      <c r="F15" s="3">
        <f t="shared" si="1"/>
        <v>-14.097000000001572</v>
      </c>
      <c r="G15" s="34" t="s">
        <v>39</v>
      </c>
      <c r="H15" s="4">
        <f t="shared" si="2"/>
        <v>47.64904684251312</v>
      </c>
      <c r="I15" s="3">
        <f t="shared" si="3"/>
        <v>-0.30034587808630936</v>
      </c>
      <c r="J15" s="3">
        <f t="shared" si="4"/>
        <v>-17.208551208496285</v>
      </c>
      <c r="K15" s="5" t="b">
        <f t="shared" si="5"/>
        <v>0</v>
      </c>
      <c r="L15" s="5" t="b">
        <f t="shared" si="6"/>
        <v>0</v>
      </c>
      <c r="M15" s="5" t="b">
        <f t="shared" si="7"/>
        <v>0</v>
      </c>
      <c r="N15" s="5">
        <f t="shared" si="8"/>
        <v>17.208551208496285</v>
      </c>
      <c r="O15" s="5" t="b">
        <f t="shared" si="9"/>
        <v>0</v>
      </c>
      <c r="P15" s="5" t="b">
        <f t="shared" si="10"/>
        <v>0</v>
      </c>
      <c r="Q15" s="5" t="b">
        <f t="shared" si="11"/>
        <v>0</v>
      </c>
      <c r="R15" s="5" t="b">
        <f t="shared" si="12"/>
        <v>0</v>
      </c>
      <c r="S15" s="5" t="b">
        <f t="shared" si="13"/>
        <v>0</v>
      </c>
      <c r="T15" s="5">
        <f t="shared" si="14"/>
        <v>17.208551208496285</v>
      </c>
      <c r="U15" s="3">
        <f t="shared" si="15"/>
        <v>17</v>
      </c>
      <c r="V15" s="3">
        <f t="shared" si="16"/>
        <v>12</v>
      </c>
      <c r="W15" s="3">
        <f t="shared" si="17"/>
        <v>31</v>
      </c>
      <c r="X15" s="11">
        <f t="shared" si="18"/>
        <v>17.1231</v>
      </c>
    </row>
    <row r="16" spans="1:24" ht="15.75">
      <c r="A16" s="39">
        <v>27455.64</v>
      </c>
      <c r="B16" s="40">
        <v>52073.146</v>
      </c>
      <c r="C16" s="40">
        <v>27562.562</v>
      </c>
      <c r="D16" s="40">
        <v>52101.603</v>
      </c>
      <c r="E16" s="3">
        <f t="shared" si="0"/>
        <v>106.9220000000023</v>
      </c>
      <c r="F16" s="3">
        <f t="shared" si="1"/>
        <v>28.457000000002154</v>
      </c>
      <c r="G16" s="34" t="s">
        <v>40</v>
      </c>
      <c r="H16" s="4">
        <f t="shared" si="2"/>
        <v>110.64409127016505</v>
      </c>
      <c r="I16" s="3">
        <f t="shared" si="3"/>
        <v>0.2601174291210948</v>
      </c>
      <c r="J16" s="3">
        <f t="shared" si="4"/>
        <v>14.903630866432067</v>
      </c>
      <c r="K16" s="5">
        <f t="shared" si="5"/>
        <v>345.0963691335679</v>
      </c>
      <c r="L16" s="5" t="b">
        <f t="shared" si="6"/>
        <v>0</v>
      </c>
      <c r="M16" s="5" t="b">
        <f t="shared" si="7"/>
        <v>0</v>
      </c>
      <c r="N16" s="5" t="b">
        <f t="shared" si="8"/>
        <v>0</v>
      </c>
      <c r="O16" s="5" t="b">
        <f t="shared" si="9"/>
        <v>0</v>
      </c>
      <c r="P16" s="5" t="b">
        <f t="shared" si="10"/>
        <v>0</v>
      </c>
      <c r="Q16" s="5" t="b">
        <f t="shared" si="11"/>
        <v>0</v>
      </c>
      <c r="R16" s="5" t="b">
        <f t="shared" si="12"/>
        <v>0</v>
      </c>
      <c r="S16" s="5" t="b">
        <f t="shared" si="13"/>
        <v>0</v>
      </c>
      <c r="T16" s="5">
        <f t="shared" si="14"/>
        <v>345.0963691335679</v>
      </c>
      <c r="U16" s="3">
        <f t="shared" si="15"/>
        <v>345</v>
      </c>
      <c r="V16" s="3">
        <f t="shared" si="16"/>
        <v>5</v>
      </c>
      <c r="W16" s="3">
        <f t="shared" si="17"/>
        <v>47</v>
      </c>
      <c r="X16" s="11">
        <f t="shared" si="18"/>
        <v>345.0547</v>
      </c>
    </row>
    <row r="17" spans="1:24" ht="15.75">
      <c r="A17" s="39">
        <v>27455.64</v>
      </c>
      <c r="B17" s="40">
        <v>52073.146</v>
      </c>
      <c r="C17" s="40">
        <v>27572.473</v>
      </c>
      <c r="D17" s="40">
        <v>52087.302</v>
      </c>
      <c r="E17" s="3">
        <f t="shared" si="0"/>
        <v>116.83300000000236</v>
      </c>
      <c r="F17" s="3">
        <f t="shared" si="1"/>
        <v>14.156000000002678</v>
      </c>
      <c r="G17" s="34" t="s">
        <v>41</v>
      </c>
      <c r="H17" s="4">
        <f t="shared" si="2"/>
        <v>117.68747692511988</v>
      </c>
      <c r="I17" s="3">
        <f t="shared" si="3"/>
        <v>0.12057663517391394</v>
      </c>
      <c r="J17" s="3">
        <f t="shared" si="4"/>
        <v>6.908532303353939</v>
      </c>
      <c r="K17" s="5">
        <f t="shared" si="5"/>
        <v>353.0914676966461</v>
      </c>
      <c r="L17" s="5" t="b">
        <f t="shared" si="6"/>
        <v>0</v>
      </c>
      <c r="M17" s="5" t="b">
        <f t="shared" si="7"/>
        <v>0</v>
      </c>
      <c r="N17" s="5" t="b">
        <f t="shared" si="8"/>
        <v>0</v>
      </c>
      <c r="O17" s="5" t="b">
        <f t="shared" si="9"/>
        <v>0</v>
      </c>
      <c r="P17" s="5" t="b">
        <f t="shared" si="10"/>
        <v>0</v>
      </c>
      <c r="Q17" s="5" t="b">
        <f t="shared" si="11"/>
        <v>0</v>
      </c>
      <c r="R17" s="5" t="b">
        <f t="shared" si="12"/>
        <v>0</v>
      </c>
      <c r="S17" s="5" t="b">
        <f t="shared" si="13"/>
        <v>0</v>
      </c>
      <c r="T17" s="5">
        <f t="shared" si="14"/>
        <v>353.0914676966461</v>
      </c>
      <c r="U17" s="3">
        <f t="shared" si="15"/>
        <v>353</v>
      </c>
      <c r="V17" s="3">
        <f t="shared" si="16"/>
        <v>5</v>
      </c>
      <c r="W17" s="3">
        <f t="shared" si="17"/>
        <v>29</v>
      </c>
      <c r="X17" s="11">
        <f t="shared" si="18"/>
        <v>353.0529</v>
      </c>
    </row>
    <row r="18" spans="1:24" ht="15.75">
      <c r="A18" s="39">
        <v>27455.64</v>
      </c>
      <c r="B18" s="40">
        <v>52073.146</v>
      </c>
      <c r="C18" s="40">
        <v>27511.067</v>
      </c>
      <c r="D18" s="40">
        <v>52044.748</v>
      </c>
      <c r="E18" s="3">
        <f t="shared" si="0"/>
        <v>55.42699999999968</v>
      </c>
      <c r="F18" s="3">
        <f t="shared" si="1"/>
        <v>-28.398000000001048</v>
      </c>
      <c r="G18" s="34" t="s">
        <v>42</v>
      </c>
      <c r="H18" s="4">
        <f t="shared" si="2"/>
        <v>62.278397000886464</v>
      </c>
      <c r="I18" s="3">
        <f t="shared" si="3"/>
        <v>-0.4734783898709147</v>
      </c>
      <c r="J18" s="3">
        <f t="shared" si="4"/>
        <v>-27.128313430253158</v>
      </c>
      <c r="K18" s="5" t="b">
        <f t="shared" si="5"/>
        <v>0</v>
      </c>
      <c r="L18" s="5" t="b">
        <f t="shared" si="6"/>
        <v>0</v>
      </c>
      <c r="M18" s="5" t="b">
        <f t="shared" si="7"/>
        <v>0</v>
      </c>
      <c r="N18" s="5">
        <f t="shared" si="8"/>
        <v>27.128313430253158</v>
      </c>
      <c r="O18" s="5" t="b">
        <f t="shared" si="9"/>
        <v>0</v>
      </c>
      <c r="P18" s="5" t="b">
        <f t="shared" si="10"/>
        <v>0</v>
      </c>
      <c r="Q18" s="5" t="b">
        <f t="shared" si="11"/>
        <v>0</v>
      </c>
      <c r="R18" s="5" t="b">
        <f t="shared" si="12"/>
        <v>0</v>
      </c>
      <c r="S18" s="5" t="b">
        <f t="shared" si="13"/>
        <v>0</v>
      </c>
      <c r="T18" s="5">
        <f t="shared" si="14"/>
        <v>27.128313430253158</v>
      </c>
      <c r="U18" s="3">
        <f t="shared" si="15"/>
        <v>27</v>
      </c>
      <c r="V18" s="3">
        <f t="shared" si="16"/>
        <v>7</v>
      </c>
      <c r="W18" s="3">
        <f t="shared" si="17"/>
        <v>42</v>
      </c>
      <c r="X18" s="11">
        <f t="shared" si="18"/>
        <v>27.0742</v>
      </c>
    </row>
    <row r="19" spans="1:24" ht="15.75">
      <c r="A19" s="39">
        <v>27455.64</v>
      </c>
      <c r="B19" s="40">
        <v>52073.146</v>
      </c>
      <c r="C19" s="42">
        <v>27623.743</v>
      </c>
      <c r="D19" s="40">
        <v>51955.659</v>
      </c>
      <c r="E19" s="3">
        <f t="shared" si="0"/>
        <v>168.10299999999916</v>
      </c>
      <c r="F19" s="3">
        <f t="shared" si="1"/>
        <v>-117.48700000000099</v>
      </c>
      <c r="G19" s="34" t="s">
        <v>46</v>
      </c>
      <c r="H19" s="4">
        <f t="shared" si="2"/>
        <v>205.0897700471673</v>
      </c>
      <c r="I19" s="3">
        <f t="shared" si="3"/>
        <v>-0.6099865816190758</v>
      </c>
      <c r="J19" s="3">
        <f t="shared" si="4"/>
        <v>-34.94965668638536</v>
      </c>
      <c r="K19" s="5" t="b">
        <f t="shared" si="5"/>
        <v>0</v>
      </c>
      <c r="L19" s="5" t="b">
        <f t="shared" si="6"/>
        <v>0</v>
      </c>
      <c r="M19" s="5" t="b">
        <f t="shared" si="7"/>
        <v>0</v>
      </c>
      <c r="N19" s="5">
        <f t="shared" si="8"/>
        <v>34.94965668638536</v>
      </c>
      <c r="O19" s="5" t="b">
        <f t="shared" si="9"/>
        <v>0</v>
      </c>
      <c r="P19" s="5" t="b">
        <f t="shared" si="10"/>
        <v>0</v>
      </c>
      <c r="Q19" s="5" t="b">
        <f t="shared" si="11"/>
        <v>0</v>
      </c>
      <c r="R19" s="5" t="b">
        <f t="shared" si="12"/>
        <v>0</v>
      </c>
      <c r="S19" s="5" t="b">
        <f t="shared" si="13"/>
        <v>0</v>
      </c>
      <c r="T19" s="5">
        <f t="shared" si="14"/>
        <v>34.94965668638536</v>
      </c>
      <c r="U19" s="3">
        <f t="shared" si="15"/>
        <v>34</v>
      </c>
      <c r="V19" s="3">
        <f t="shared" si="16"/>
        <v>56</v>
      </c>
      <c r="W19" s="3">
        <f t="shared" si="17"/>
        <v>59</v>
      </c>
      <c r="X19" s="11">
        <f t="shared" si="18"/>
        <v>34.5659</v>
      </c>
    </row>
    <row r="20" spans="1:24" ht="15.75">
      <c r="A20" s="39"/>
      <c r="B20" s="40"/>
      <c r="C20" s="40"/>
      <c r="D20" s="40"/>
      <c r="E20" s="3">
        <f t="shared" si="0"/>
        <v>0</v>
      </c>
      <c r="F20" s="3">
        <f t="shared" si="1"/>
        <v>0</v>
      </c>
      <c r="G20" s="34"/>
      <c r="H20" s="4">
        <f t="shared" si="2"/>
        <v>0</v>
      </c>
      <c r="I20" s="3" t="e">
        <f t="shared" si="3"/>
        <v>#DIV/0!</v>
      </c>
      <c r="J20" s="3" t="e">
        <f t="shared" si="4"/>
        <v>#DIV/0!</v>
      </c>
      <c r="K20" s="5" t="b">
        <f t="shared" si="5"/>
        <v>0</v>
      </c>
      <c r="L20" s="5" t="b">
        <f t="shared" si="6"/>
        <v>0</v>
      </c>
      <c r="M20" s="5" t="b">
        <f t="shared" si="7"/>
        <v>0</v>
      </c>
      <c r="N20" s="5" t="b">
        <f t="shared" si="8"/>
        <v>0</v>
      </c>
      <c r="O20" s="5" t="b">
        <f t="shared" si="9"/>
        <v>0</v>
      </c>
      <c r="P20" s="5" t="b">
        <f t="shared" si="10"/>
        <v>0</v>
      </c>
      <c r="Q20" s="5" t="str">
        <f t="shared" si="11"/>
        <v>原点</v>
      </c>
      <c r="R20" s="5" t="b">
        <f t="shared" si="12"/>
        <v>0</v>
      </c>
      <c r="S20" s="5" t="b">
        <f t="shared" si="13"/>
        <v>0</v>
      </c>
      <c r="T20" s="5" t="e">
        <f t="shared" si="14"/>
        <v>#VALUE!</v>
      </c>
      <c r="U20" s="3" t="e">
        <f t="shared" si="15"/>
        <v>#VALUE!</v>
      </c>
      <c r="V20" s="3" t="e">
        <f t="shared" si="16"/>
        <v>#VALUE!</v>
      </c>
      <c r="W20" s="3" t="e">
        <f t="shared" si="17"/>
        <v>#VALUE!</v>
      </c>
      <c r="X20" s="11" t="e">
        <f t="shared" si="18"/>
        <v>#VALUE!</v>
      </c>
    </row>
    <row r="21" spans="1:24" ht="15.75">
      <c r="A21" s="39"/>
      <c r="B21" s="40"/>
      <c r="C21" s="40"/>
      <c r="D21" s="40"/>
      <c r="E21" s="3">
        <f t="shared" si="0"/>
        <v>0</v>
      </c>
      <c r="F21" s="3">
        <f t="shared" si="1"/>
        <v>0</v>
      </c>
      <c r="G21" s="34"/>
      <c r="H21" s="4">
        <f t="shared" si="2"/>
        <v>0</v>
      </c>
      <c r="I21" s="3" t="e">
        <f t="shared" si="3"/>
        <v>#DIV/0!</v>
      </c>
      <c r="J21" s="3" t="e">
        <f t="shared" si="4"/>
        <v>#DIV/0!</v>
      </c>
      <c r="K21" s="5" t="b">
        <f t="shared" si="5"/>
        <v>0</v>
      </c>
      <c r="L21" s="5" t="b">
        <f t="shared" si="6"/>
        <v>0</v>
      </c>
      <c r="M21" s="5" t="b">
        <f t="shared" si="7"/>
        <v>0</v>
      </c>
      <c r="N21" s="5" t="b">
        <f t="shared" si="8"/>
        <v>0</v>
      </c>
      <c r="O21" s="5" t="b">
        <f t="shared" si="9"/>
        <v>0</v>
      </c>
      <c r="P21" s="5" t="b">
        <f t="shared" si="10"/>
        <v>0</v>
      </c>
      <c r="Q21" s="5" t="str">
        <f t="shared" si="11"/>
        <v>原点</v>
      </c>
      <c r="R21" s="5" t="b">
        <f t="shared" si="12"/>
        <v>0</v>
      </c>
      <c r="S21" s="5" t="b">
        <f t="shared" si="13"/>
        <v>0</v>
      </c>
      <c r="T21" s="5" t="e">
        <f t="shared" si="14"/>
        <v>#VALUE!</v>
      </c>
      <c r="U21" s="3" t="e">
        <f t="shared" si="15"/>
        <v>#VALUE!</v>
      </c>
      <c r="V21" s="3" t="e">
        <f t="shared" si="16"/>
        <v>#VALUE!</v>
      </c>
      <c r="W21" s="3" t="e">
        <f t="shared" si="17"/>
        <v>#VALUE!</v>
      </c>
      <c r="X21" s="11" t="e">
        <f t="shared" si="18"/>
        <v>#VALUE!</v>
      </c>
    </row>
    <row r="22" spans="1:24" ht="15.75">
      <c r="A22" s="39"/>
      <c r="B22" s="40"/>
      <c r="C22" s="40"/>
      <c r="D22" s="40"/>
      <c r="E22" s="3">
        <f t="shared" si="0"/>
        <v>0</v>
      </c>
      <c r="F22" s="3">
        <f t="shared" si="1"/>
        <v>0</v>
      </c>
      <c r="G22" s="34"/>
      <c r="H22" s="4">
        <f t="shared" si="2"/>
        <v>0</v>
      </c>
      <c r="I22" s="3" t="e">
        <f t="shared" si="3"/>
        <v>#DIV/0!</v>
      </c>
      <c r="J22" s="3" t="e">
        <f t="shared" si="4"/>
        <v>#DIV/0!</v>
      </c>
      <c r="K22" s="5" t="b">
        <f t="shared" si="5"/>
        <v>0</v>
      </c>
      <c r="L22" s="5" t="b">
        <f t="shared" si="6"/>
        <v>0</v>
      </c>
      <c r="M22" s="5" t="b">
        <f t="shared" si="7"/>
        <v>0</v>
      </c>
      <c r="N22" s="5" t="b">
        <f t="shared" si="8"/>
        <v>0</v>
      </c>
      <c r="O22" s="5" t="b">
        <f t="shared" si="9"/>
        <v>0</v>
      </c>
      <c r="P22" s="5" t="b">
        <f t="shared" si="10"/>
        <v>0</v>
      </c>
      <c r="Q22" s="5" t="str">
        <f t="shared" si="11"/>
        <v>原点</v>
      </c>
      <c r="R22" s="5" t="b">
        <f t="shared" si="12"/>
        <v>0</v>
      </c>
      <c r="S22" s="5" t="b">
        <f t="shared" si="13"/>
        <v>0</v>
      </c>
      <c r="T22" s="5" t="e">
        <f t="shared" si="14"/>
        <v>#VALUE!</v>
      </c>
      <c r="U22" s="3" t="e">
        <f t="shared" si="15"/>
        <v>#VALUE!</v>
      </c>
      <c r="V22" s="3" t="e">
        <f t="shared" si="16"/>
        <v>#VALUE!</v>
      </c>
      <c r="W22" s="3" t="e">
        <f t="shared" si="17"/>
        <v>#VALUE!</v>
      </c>
      <c r="X22" s="11" t="e">
        <f t="shared" si="18"/>
        <v>#VALUE!</v>
      </c>
    </row>
    <row r="23" spans="1:24" ht="15.75">
      <c r="A23" s="39"/>
      <c r="B23" s="40"/>
      <c r="C23" s="40"/>
      <c r="D23" s="40"/>
      <c r="E23" s="3">
        <f t="shared" si="0"/>
        <v>0</v>
      </c>
      <c r="F23" s="3">
        <f t="shared" si="1"/>
        <v>0</v>
      </c>
      <c r="G23" s="34"/>
      <c r="H23" s="4">
        <f t="shared" si="2"/>
        <v>0</v>
      </c>
      <c r="I23" s="3" t="e">
        <f t="shared" si="3"/>
        <v>#DIV/0!</v>
      </c>
      <c r="J23" s="3" t="e">
        <f t="shared" si="4"/>
        <v>#DIV/0!</v>
      </c>
      <c r="K23" s="5" t="b">
        <f t="shared" si="5"/>
        <v>0</v>
      </c>
      <c r="L23" s="5" t="b">
        <f t="shared" si="6"/>
        <v>0</v>
      </c>
      <c r="M23" s="5" t="b">
        <f t="shared" si="7"/>
        <v>0</v>
      </c>
      <c r="N23" s="5" t="b">
        <f t="shared" si="8"/>
        <v>0</v>
      </c>
      <c r="O23" s="5" t="b">
        <f t="shared" si="9"/>
        <v>0</v>
      </c>
      <c r="P23" s="5" t="b">
        <f t="shared" si="10"/>
        <v>0</v>
      </c>
      <c r="Q23" s="5" t="str">
        <f t="shared" si="11"/>
        <v>原点</v>
      </c>
      <c r="R23" s="5" t="b">
        <f t="shared" si="12"/>
        <v>0</v>
      </c>
      <c r="S23" s="5" t="b">
        <f t="shared" si="13"/>
        <v>0</v>
      </c>
      <c r="T23" s="5" t="e">
        <f t="shared" si="14"/>
        <v>#VALUE!</v>
      </c>
      <c r="U23" s="3" t="e">
        <f t="shared" si="15"/>
        <v>#VALUE!</v>
      </c>
      <c r="V23" s="3" t="e">
        <f t="shared" si="16"/>
        <v>#VALUE!</v>
      </c>
      <c r="W23" s="3" t="e">
        <f t="shared" si="17"/>
        <v>#VALUE!</v>
      </c>
      <c r="X23" s="11" t="e">
        <f t="shared" si="18"/>
        <v>#VALUE!</v>
      </c>
    </row>
    <row r="24" spans="1:24" ht="15.75">
      <c r="A24" s="39"/>
      <c r="B24" s="40"/>
      <c r="C24" s="40"/>
      <c r="D24" s="40"/>
      <c r="E24" s="3">
        <f t="shared" si="0"/>
        <v>0</v>
      </c>
      <c r="F24" s="3">
        <f t="shared" si="1"/>
        <v>0</v>
      </c>
      <c r="G24" s="34"/>
      <c r="H24" s="4">
        <f t="shared" si="2"/>
        <v>0</v>
      </c>
      <c r="I24" s="3" t="e">
        <f t="shared" si="3"/>
        <v>#DIV/0!</v>
      </c>
      <c r="J24" s="3" t="e">
        <f t="shared" si="4"/>
        <v>#DIV/0!</v>
      </c>
      <c r="K24" s="5" t="b">
        <f t="shared" si="5"/>
        <v>0</v>
      </c>
      <c r="L24" s="5" t="b">
        <f t="shared" si="6"/>
        <v>0</v>
      </c>
      <c r="M24" s="5" t="b">
        <f t="shared" si="7"/>
        <v>0</v>
      </c>
      <c r="N24" s="5" t="b">
        <f t="shared" si="8"/>
        <v>0</v>
      </c>
      <c r="O24" s="5" t="b">
        <f t="shared" si="9"/>
        <v>0</v>
      </c>
      <c r="P24" s="5" t="b">
        <f t="shared" si="10"/>
        <v>0</v>
      </c>
      <c r="Q24" s="5" t="str">
        <f t="shared" si="11"/>
        <v>原点</v>
      </c>
      <c r="R24" s="5" t="b">
        <f t="shared" si="12"/>
        <v>0</v>
      </c>
      <c r="S24" s="5" t="b">
        <f t="shared" si="13"/>
        <v>0</v>
      </c>
      <c r="T24" s="5" t="e">
        <f t="shared" si="14"/>
        <v>#VALUE!</v>
      </c>
      <c r="U24" s="3" t="e">
        <f t="shared" si="15"/>
        <v>#VALUE!</v>
      </c>
      <c r="V24" s="3" t="e">
        <f t="shared" si="16"/>
        <v>#VALUE!</v>
      </c>
      <c r="W24" s="3" t="e">
        <f t="shared" si="17"/>
        <v>#VALUE!</v>
      </c>
      <c r="X24" s="11" t="e">
        <f t="shared" si="18"/>
        <v>#VALUE!</v>
      </c>
    </row>
    <row r="25" spans="1:24" ht="14.25">
      <c r="A25" s="39"/>
      <c r="B25" s="40"/>
      <c r="C25" s="40"/>
      <c r="D25" s="40"/>
      <c r="E25" s="3">
        <f t="shared" si="0"/>
        <v>0</v>
      </c>
      <c r="F25" s="3">
        <f t="shared" si="1"/>
        <v>0</v>
      </c>
      <c r="G25" s="33"/>
      <c r="H25" s="4">
        <f t="shared" si="2"/>
        <v>0</v>
      </c>
      <c r="I25" s="3" t="e">
        <f t="shared" si="3"/>
        <v>#DIV/0!</v>
      </c>
      <c r="J25" s="3" t="e">
        <f t="shared" si="4"/>
        <v>#DIV/0!</v>
      </c>
      <c r="K25" s="5" t="b">
        <f t="shared" si="5"/>
        <v>0</v>
      </c>
      <c r="L25" s="5" t="b">
        <f t="shared" si="6"/>
        <v>0</v>
      </c>
      <c r="M25" s="5" t="b">
        <f t="shared" si="7"/>
        <v>0</v>
      </c>
      <c r="N25" s="5" t="b">
        <f t="shared" si="8"/>
        <v>0</v>
      </c>
      <c r="O25" s="5" t="b">
        <f t="shared" si="9"/>
        <v>0</v>
      </c>
      <c r="P25" s="5" t="b">
        <f t="shared" si="10"/>
        <v>0</v>
      </c>
      <c r="Q25" s="5" t="str">
        <f t="shared" si="11"/>
        <v>原点</v>
      </c>
      <c r="R25" s="5" t="b">
        <f t="shared" si="12"/>
        <v>0</v>
      </c>
      <c r="S25" s="5" t="b">
        <f t="shared" si="13"/>
        <v>0</v>
      </c>
      <c r="T25" s="5" t="e">
        <f t="shared" si="14"/>
        <v>#VALUE!</v>
      </c>
      <c r="U25" s="3" t="e">
        <f t="shared" si="15"/>
        <v>#VALUE!</v>
      </c>
      <c r="V25" s="3" t="e">
        <f t="shared" si="16"/>
        <v>#VALUE!</v>
      </c>
      <c r="W25" s="3" t="e">
        <f t="shared" si="17"/>
        <v>#VALUE!</v>
      </c>
      <c r="X25" s="11" t="e">
        <f t="shared" si="18"/>
        <v>#VALUE!</v>
      </c>
    </row>
    <row r="26" spans="1:24" ht="14.25">
      <c r="A26" s="39"/>
      <c r="B26" s="40"/>
      <c r="C26" s="40"/>
      <c r="D26" s="40"/>
      <c r="E26" s="3">
        <f t="shared" si="0"/>
        <v>0</v>
      </c>
      <c r="F26" s="3">
        <f t="shared" si="1"/>
        <v>0</v>
      </c>
      <c r="G26" s="33"/>
      <c r="H26" s="4">
        <f t="shared" si="2"/>
        <v>0</v>
      </c>
      <c r="I26" s="3" t="e">
        <f t="shared" si="3"/>
        <v>#DIV/0!</v>
      </c>
      <c r="J26" s="3" t="e">
        <f t="shared" si="4"/>
        <v>#DIV/0!</v>
      </c>
      <c r="K26" s="5" t="b">
        <f t="shared" si="5"/>
        <v>0</v>
      </c>
      <c r="L26" s="5" t="b">
        <f t="shared" si="6"/>
        <v>0</v>
      </c>
      <c r="M26" s="5" t="b">
        <f t="shared" si="7"/>
        <v>0</v>
      </c>
      <c r="N26" s="5" t="b">
        <f t="shared" si="8"/>
        <v>0</v>
      </c>
      <c r="O26" s="5" t="b">
        <f t="shared" si="9"/>
        <v>0</v>
      </c>
      <c r="P26" s="5" t="b">
        <f t="shared" si="10"/>
        <v>0</v>
      </c>
      <c r="Q26" s="5" t="str">
        <f t="shared" si="11"/>
        <v>原点</v>
      </c>
      <c r="R26" s="5" t="b">
        <f t="shared" si="12"/>
        <v>0</v>
      </c>
      <c r="S26" s="5" t="b">
        <f t="shared" si="13"/>
        <v>0</v>
      </c>
      <c r="T26" s="5" t="e">
        <f t="shared" si="14"/>
        <v>#VALUE!</v>
      </c>
      <c r="U26" s="3" t="e">
        <f t="shared" si="15"/>
        <v>#VALUE!</v>
      </c>
      <c r="V26" s="3" t="e">
        <f t="shared" si="16"/>
        <v>#VALUE!</v>
      </c>
      <c r="W26" s="3" t="e">
        <f t="shared" si="17"/>
        <v>#VALUE!</v>
      </c>
      <c r="X26" s="11" t="e">
        <f t="shared" si="18"/>
        <v>#VALUE!</v>
      </c>
    </row>
    <row r="27" spans="1:24" ht="14.25">
      <c r="A27" s="39"/>
      <c r="B27" s="40"/>
      <c r="C27" s="40"/>
      <c r="D27" s="40"/>
      <c r="E27" s="3">
        <f t="shared" si="0"/>
        <v>0</v>
      </c>
      <c r="F27" s="3">
        <f t="shared" si="1"/>
        <v>0</v>
      </c>
      <c r="G27" s="33"/>
      <c r="H27" s="4">
        <f t="shared" si="2"/>
        <v>0</v>
      </c>
      <c r="I27" s="3" t="e">
        <f t="shared" si="3"/>
        <v>#DIV/0!</v>
      </c>
      <c r="J27" s="3" t="e">
        <f t="shared" si="4"/>
        <v>#DIV/0!</v>
      </c>
      <c r="K27" s="5" t="b">
        <f t="shared" si="5"/>
        <v>0</v>
      </c>
      <c r="L27" s="5" t="b">
        <f t="shared" si="6"/>
        <v>0</v>
      </c>
      <c r="M27" s="5" t="b">
        <f t="shared" si="7"/>
        <v>0</v>
      </c>
      <c r="N27" s="5" t="b">
        <f t="shared" si="8"/>
        <v>0</v>
      </c>
      <c r="O27" s="5" t="b">
        <f t="shared" si="9"/>
        <v>0</v>
      </c>
      <c r="P27" s="5" t="b">
        <f t="shared" si="10"/>
        <v>0</v>
      </c>
      <c r="Q27" s="5" t="str">
        <f t="shared" si="11"/>
        <v>原点</v>
      </c>
      <c r="R27" s="5" t="b">
        <f t="shared" si="12"/>
        <v>0</v>
      </c>
      <c r="S27" s="5" t="b">
        <f t="shared" si="13"/>
        <v>0</v>
      </c>
      <c r="T27" s="5" t="e">
        <f t="shared" si="14"/>
        <v>#VALUE!</v>
      </c>
      <c r="U27" s="3" t="e">
        <f t="shared" si="15"/>
        <v>#VALUE!</v>
      </c>
      <c r="V27" s="3" t="e">
        <f t="shared" si="16"/>
        <v>#VALUE!</v>
      </c>
      <c r="W27" s="3" t="e">
        <f t="shared" si="17"/>
        <v>#VALUE!</v>
      </c>
      <c r="X27" s="11" t="e">
        <f t="shared" si="18"/>
        <v>#VALUE!</v>
      </c>
    </row>
    <row r="28" spans="1:24" ht="14.25">
      <c r="A28" s="39"/>
      <c r="B28" s="40"/>
      <c r="C28" s="40"/>
      <c r="D28" s="40"/>
      <c r="E28" s="3">
        <f t="shared" si="0"/>
        <v>0</v>
      </c>
      <c r="F28" s="3">
        <f t="shared" si="1"/>
        <v>0</v>
      </c>
      <c r="G28" s="33"/>
      <c r="H28" s="4">
        <f t="shared" si="2"/>
        <v>0</v>
      </c>
      <c r="I28" s="3" t="e">
        <f t="shared" si="3"/>
        <v>#DIV/0!</v>
      </c>
      <c r="J28" s="3" t="e">
        <f t="shared" si="4"/>
        <v>#DIV/0!</v>
      </c>
      <c r="K28" s="5" t="b">
        <f t="shared" si="5"/>
        <v>0</v>
      </c>
      <c r="L28" s="5" t="b">
        <f t="shared" si="6"/>
        <v>0</v>
      </c>
      <c r="M28" s="5" t="b">
        <f t="shared" si="7"/>
        <v>0</v>
      </c>
      <c r="N28" s="5" t="b">
        <f t="shared" si="8"/>
        <v>0</v>
      </c>
      <c r="O28" s="5" t="b">
        <f t="shared" si="9"/>
        <v>0</v>
      </c>
      <c r="P28" s="5" t="b">
        <f t="shared" si="10"/>
        <v>0</v>
      </c>
      <c r="Q28" s="5" t="str">
        <f t="shared" si="11"/>
        <v>原点</v>
      </c>
      <c r="R28" s="5" t="b">
        <f t="shared" si="12"/>
        <v>0</v>
      </c>
      <c r="S28" s="5" t="b">
        <f t="shared" si="13"/>
        <v>0</v>
      </c>
      <c r="T28" s="5" t="e">
        <f t="shared" si="14"/>
        <v>#VALUE!</v>
      </c>
      <c r="U28" s="3" t="e">
        <f t="shared" si="15"/>
        <v>#VALUE!</v>
      </c>
      <c r="V28" s="3" t="e">
        <f t="shared" si="16"/>
        <v>#VALUE!</v>
      </c>
      <c r="W28" s="3" t="e">
        <f t="shared" si="17"/>
        <v>#VALUE!</v>
      </c>
      <c r="X28" s="11" t="e">
        <f t="shared" si="18"/>
        <v>#VALUE!</v>
      </c>
    </row>
    <row r="29" spans="1:24" ht="14.25">
      <c r="A29" s="39"/>
      <c r="B29" s="40"/>
      <c r="C29" s="40"/>
      <c r="D29" s="40"/>
      <c r="E29" s="3">
        <f t="shared" si="0"/>
        <v>0</v>
      </c>
      <c r="F29" s="3">
        <f t="shared" si="1"/>
        <v>0</v>
      </c>
      <c r="G29" s="33"/>
      <c r="H29" s="4">
        <f t="shared" si="2"/>
        <v>0</v>
      </c>
      <c r="I29" s="3" t="e">
        <f t="shared" si="3"/>
        <v>#DIV/0!</v>
      </c>
      <c r="J29" s="3" t="e">
        <f t="shared" si="4"/>
        <v>#DIV/0!</v>
      </c>
      <c r="K29" s="5" t="b">
        <f t="shared" si="5"/>
        <v>0</v>
      </c>
      <c r="L29" s="5" t="b">
        <f t="shared" si="6"/>
        <v>0</v>
      </c>
      <c r="M29" s="5" t="b">
        <f t="shared" si="7"/>
        <v>0</v>
      </c>
      <c r="N29" s="5" t="b">
        <f t="shared" si="8"/>
        <v>0</v>
      </c>
      <c r="O29" s="5" t="b">
        <f t="shared" si="9"/>
        <v>0</v>
      </c>
      <c r="P29" s="5" t="b">
        <f t="shared" si="10"/>
        <v>0</v>
      </c>
      <c r="Q29" s="5" t="str">
        <f t="shared" si="11"/>
        <v>原点</v>
      </c>
      <c r="R29" s="5" t="b">
        <f t="shared" si="12"/>
        <v>0</v>
      </c>
      <c r="S29" s="5" t="b">
        <f t="shared" si="13"/>
        <v>0</v>
      </c>
      <c r="T29" s="5" t="e">
        <f t="shared" si="14"/>
        <v>#VALUE!</v>
      </c>
      <c r="U29" s="3" t="e">
        <f t="shared" si="15"/>
        <v>#VALUE!</v>
      </c>
      <c r="V29" s="3" t="e">
        <f t="shared" si="16"/>
        <v>#VALUE!</v>
      </c>
      <c r="W29" s="3" t="e">
        <f t="shared" si="17"/>
        <v>#VALUE!</v>
      </c>
      <c r="X29" s="11" t="e">
        <f t="shared" si="18"/>
        <v>#VALUE!</v>
      </c>
    </row>
    <row r="30" spans="1:24" ht="14.25">
      <c r="A30" s="39"/>
      <c r="B30" s="40"/>
      <c r="C30" s="40"/>
      <c r="D30" s="40"/>
      <c r="E30" s="3">
        <f t="shared" si="0"/>
        <v>0</v>
      </c>
      <c r="F30" s="3">
        <f t="shared" si="1"/>
        <v>0</v>
      </c>
      <c r="G30" s="33"/>
      <c r="H30" s="4">
        <f t="shared" si="2"/>
        <v>0</v>
      </c>
      <c r="I30" s="3" t="e">
        <f t="shared" si="3"/>
        <v>#DIV/0!</v>
      </c>
      <c r="J30" s="3" t="e">
        <f t="shared" si="4"/>
        <v>#DIV/0!</v>
      </c>
      <c r="K30" s="5" t="b">
        <f t="shared" si="5"/>
        <v>0</v>
      </c>
      <c r="L30" s="5" t="b">
        <f t="shared" si="6"/>
        <v>0</v>
      </c>
      <c r="M30" s="5" t="b">
        <f t="shared" si="7"/>
        <v>0</v>
      </c>
      <c r="N30" s="5" t="b">
        <f t="shared" si="8"/>
        <v>0</v>
      </c>
      <c r="O30" s="5" t="b">
        <f t="shared" si="9"/>
        <v>0</v>
      </c>
      <c r="P30" s="5" t="b">
        <f t="shared" si="10"/>
        <v>0</v>
      </c>
      <c r="Q30" s="5" t="str">
        <f t="shared" si="11"/>
        <v>原点</v>
      </c>
      <c r="R30" s="5" t="b">
        <f t="shared" si="12"/>
        <v>0</v>
      </c>
      <c r="S30" s="5" t="b">
        <f t="shared" si="13"/>
        <v>0</v>
      </c>
      <c r="T30" s="5" t="e">
        <f t="shared" si="14"/>
        <v>#VALUE!</v>
      </c>
      <c r="U30" s="3" t="e">
        <f t="shared" si="15"/>
        <v>#VALUE!</v>
      </c>
      <c r="V30" s="3" t="e">
        <f t="shared" si="16"/>
        <v>#VALUE!</v>
      </c>
      <c r="W30" s="3" t="e">
        <f t="shared" si="17"/>
        <v>#VALUE!</v>
      </c>
      <c r="X30" s="11" t="e">
        <f t="shared" si="18"/>
        <v>#VALUE!</v>
      </c>
    </row>
    <row r="31" spans="1:24" ht="14.25">
      <c r="A31" s="39"/>
      <c r="B31" s="40"/>
      <c r="C31" s="40"/>
      <c r="D31" s="40"/>
      <c r="E31" s="3">
        <f t="shared" si="0"/>
        <v>0</v>
      </c>
      <c r="F31" s="3">
        <f t="shared" si="1"/>
        <v>0</v>
      </c>
      <c r="G31" s="33"/>
      <c r="H31" s="4">
        <f t="shared" si="2"/>
        <v>0</v>
      </c>
      <c r="I31" s="3" t="e">
        <f t="shared" si="3"/>
        <v>#DIV/0!</v>
      </c>
      <c r="J31" s="3" t="e">
        <f t="shared" si="4"/>
        <v>#DIV/0!</v>
      </c>
      <c r="K31" s="5" t="b">
        <f t="shared" si="5"/>
        <v>0</v>
      </c>
      <c r="L31" s="5" t="b">
        <f t="shared" si="6"/>
        <v>0</v>
      </c>
      <c r="M31" s="5" t="b">
        <f t="shared" si="7"/>
        <v>0</v>
      </c>
      <c r="N31" s="5" t="b">
        <f t="shared" si="8"/>
        <v>0</v>
      </c>
      <c r="O31" s="5" t="b">
        <f t="shared" si="9"/>
        <v>0</v>
      </c>
      <c r="P31" s="5" t="b">
        <f t="shared" si="10"/>
        <v>0</v>
      </c>
      <c r="Q31" s="5" t="str">
        <f t="shared" si="11"/>
        <v>原点</v>
      </c>
      <c r="R31" s="5" t="b">
        <f t="shared" si="12"/>
        <v>0</v>
      </c>
      <c r="S31" s="5" t="b">
        <f t="shared" si="13"/>
        <v>0</v>
      </c>
      <c r="T31" s="5" t="e">
        <f t="shared" si="14"/>
        <v>#VALUE!</v>
      </c>
      <c r="U31" s="3" t="e">
        <f t="shared" si="15"/>
        <v>#VALUE!</v>
      </c>
      <c r="V31" s="3" t="e">
        <f t="shared" si="16"/>
        <v>#VALUE!</v>
      </c>
      <c r="W31" s="3" t="e">
        <f t="shared" si="17"/>
        <v>#VALUE!</v>
      </c>
      <c r="X31" s="11" t="e">
        <f t="shared" si="18"/>
        <v>#VALUE!</v>
      </c>
    </row>
    <row r="32" spans="1:24" ht="14.25">
      <c r="A32" s="39"/>
      <c r="B32" s="40"/>
      <c r="C32" s="40"/>
      <c r="D32" s="40"/>
      <c r="E32" s="3">
        <f t="shared" si="0"/>
        <v>0</v>
      </c>
      <c r="F32" s="3">
        <f t="shared" si="1"/>
        <v>0</v>
      </c>
      <c r="G32" s="33"/>
      <c r="H32" s="4">
        <f t="shared" si="2"/>
        <v>0</v>
      </c>
      <c r="I32" s="3" t="e">
        <f t="shared" si="3"/>
        <v>#DIV/0!</v>
      </c>
      <c r="J32" s="3" t="e">
        <f t="shared" si="4"/>
        <v>#DIV/0!</v>
      </c>
      <c r="K32" s="5" t="b">
        <f t="shared" si="5"/>
        <v>0</v>
      </c>
      <c r="L32" s="5" t="b">
        <f t="shared" si="6"/>
        <v>0</v>
      </c>
      <c r="M32" s="5" t="b">
        <f t="shared" si="7"/>
        <v>0</v>
      </c>
      <c r="N32" s="5" t="b">
        <f t="shared" si="8"/>
        <v>0</v>
      </c>
      <c r="O32" s="5" t="b">
        <f t="shared" si="9"/>
        <v>0</v>
      </c>
      <c r="P32" s="5" t="b">
        <f t="shared" si="10"/>
        <v>0</v>
      </c>
      <c r="Q32" s="5" t="str">
        <f t="shared" si="11"/>
        <v>原点</v>
      </c>
      <c r="R32" s="5" t="b">
        <f t="shared" si="12"/>
        <v>0</v>
      </c>
      <c r="S32" s="5" t="b">
        <f t="shared" si="13"/>
        <v>0</v>
      </c>
      <c r="T32" s="5" t="e">
        <f t="shared" si="14"/>
        <v>#VALUE!</v>
      </c>
      <c r="U32" s="3" t="e">
        <f t="shared" si="15"/>
        <v>#VALUE!</v>
      </c>
      <c r="V32" s="3" t="e">
        <f t="shared" si="16"/>
        <v>#VALUE!</v>
      </c>
      <c r="W32" s="3" t="e">
        <f t="shared" si="17"/>
        <v>#VALUE!</v>
      </c>
      <c r="X32" s="11" t="e">
        <f t="shared" si="18"/>
        <v>#VALUE!</v>
      </c>
    </row>
    <row r="33" spans="1:24" ht="14.25">
      <c r="A33" s="39"/>
      <c r="B33" s="40"/>
      <c r="C33" s="40"/>
      <c r="D33" s="40"/>
      <c r="E33" s="3">
        <f t="shared" si="0"/>
        <v>0</v>
      </c>
      <c r="F33" s="3">
        <f t="shared" si="1"/>
        <v>0</v>
      </c>
      <c r="G33" s="33"/>
      <c r="H33" s="4">
        <f t="shared" si="2"/>
        <v>0</v>
      </c>
      <c r="I33" s="3" t="e">
        <f t="shared" si="3"/>
        <v>#DIV/0!</v>
      </c>
      <c r="J33" s="3" t="e">
        <f t="shared" si="4"/>
        <v>#DIV/0!</v>
      </c>
      <c r="K33" s="5" t="b">
        <f t="shared" si="5"/>
        <v>0</v>
      </c>
      <c r="L33" s="5" t="b">
        <f t="shared" si="6"/>
        <v>0</v>
      </c>
      <c r="M33" s="5" t="b">
        <f t="shared" si="7"/>
        <v>0</v>
      </c>
      <c r="N33" s="5" t="b">
        <f t="shared" si="8"/>
        <v>0</v>
      </c>
      <c r="O33" s="5" t="b">
        <f t="shared" si="9"/>
        <v>0</v>
      </c>
      <c r="P33" s="5" t="b">
        <f t="shared" si="10"/>
        <v>0</v>
      </c>
      <c r="Q33" s="5" t="str">
        <f t="shared" si="11"/>
        <v>原点</v>
      </c>
      <c r="R33" s="5" t="b">
        <f t="shared" si="12"/>
        <v>0</v>
      </c>
      <c r="S33" s="5" t="b">
        <f t="shared" si="13"/>
        <v>0</v>
      </c>
      <c r="T33" s="5" t="e">
        <f t="shared" si="14"/>
        <v>#VALUE!</v>
      </c>
      <c r="U33" s="3" t="e">
        <f t="shared" si="15"/>
        <v>#VALUE!</v>
      </c>
      <c r="V33" s="3" t="e">
        <f t="shared" si="16"/>
        <v>#VALUE!</v>
      </c>
      <c r="W33" s="3" t="e">
        <f t="shared" si="17"/>
        <v>#VALUE!</v>
      </c>
      <c r="X33" s="11" t="e">
        <f t="shared" si="18"/>
        <v>#VALUE!</v>
      </c>
    </row>
    <row r="34" spans="1:24" ht="15.75">
      <c r="A34" s="39"/>
      <c r="B34" s="40"/>
      <c r="C34" s="40"/>
      <c r="D34" s="40"/>
      <c r="E34" s="3"/>
      <c r="F34" s="3"/>
      <c r="G34" s="34"/>
      <c r="H34" s="4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3"/>
      <c r="V34" s="3"/>
      <c r="W34" s="3"/>
      <c r="X34" s="11"/>
    </row>
    <row r="35" spans="1:24" ht="14.25">
      <c r="A35" s="39"/>
      <c r="B35" s="40"/>
      <c r="C35" s="40"/>
      <c r="D35" s="40"/>
      <c r="E35" s="3"/>
      <c r="F35" s="3"/>
      <c r="G35" s="33"/>
      <c r="H35" s="4"/>
      <c r="I35" s="3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3"/>
      <c r="V35" s="3"/>
      <c r="W35" s="3"/>
      <c r="X35" s="11"/>
    </row>
    <row r="36" spans="1:24" ht="14.25">
      <c r="A36" s="39"/>
      <c r="B36" s="40"/>
      <c r="C36" s="40"/>
      <c r="D36" s="40"/>
      <c r="E36" s="3"/>
      <c r="F36" s="3"/>
      <c r="G36" s="33"/>
      <c r="H36" s="4"/>
      <c r="I36" s="3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3"/>
      <c r="V36" s="3"/>
      <c r="W36" s="3"/>
      <c r="X36" s="11"/>
    </row>
    <row r="37" spans="1:24" ht="14.25">
      <c r="A37" s="39"/>
      <c r="B37" s="40"/>
      <c r="C37" s="40"/>
      <c r="D37" s="40"/>
      <c r="E37" s="3"/>
      <c r="F37" s="3"/>
      <c r="G37" s="33"/>
      <c r="H37" s="4"/>
      <c r="I37" s="3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3"/>
      <c r="V37" s="3"/>
      <c r="W37" s="3"/>
      <c r="X37" s="11"/>
    </row>
    <row r="38" spans="1:24" ht="15.75">
      <c r="A38" s="39"/>
      <c r="B38" s="40"/>
      <c r="C38" s="40"/>
      <c r="D38" s="40"/>
      <c r="E38" s="3"/>
      <c r="F38" s="3"/>
      <c r="G38" s="34"/>
      <c r="H38" s="4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3"/>
      <c r="V38" s="3"/>
      <c r="W38" s="3"/>
      <c r="X38" s="11"/>
    </row>
    <row r="39" spans="1:24" ht="14.25">
      <c r="A39" s="39"/>
      <c r="B39" s="40"/>
      <c r="C39" s="40"/>
      <c r="D39" s="40"/>
      <c r="E39" s="3"/>
      <c r="F39" s="3"/>
      <c r="G39" s="33"/>
      <c r="H39" s="4"/>
      <c r="I39" s="3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3"/>
      <c r="V39" s="3"/>
      <c r="W39" s="3"/>
      <c r="X39" s="11"/>
    </row>
    <row r="40" spans="1:24" ht="15.75">
      <c r="A40" s="39"/>
      <c r="B40" s="40"/>
      <c r="C40" s="40"/>
      <c r="D40" s="40"/>
      <c r="E40" s="3"/>
      <c r="F40" s="3"/>
      <c r="G40" s="34"/>
      <c r="H40" s="4"/>
      <c r="I40" s="3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3"/>
      <c r="V40" s="3"/>
      <c r="W40" s="3"/>
      <c r="X40" s="11"/>
    </row>
    <row r="41" spans="1:24" ht="15" thickBot="1">
      <c r="A41" s="39"/>
      <c r="B41" s="40"/>
      <c r="C41" s="44"/>
      <c r="D41" s="44"/>
      <c r="E41" s="12"/>
      <c r="F41" s="12"/>
      <c r="G41" s="33"/>
      <c r="H41" s="14"/>
      <c r="I41" s="12"/>
      <c r="J41" s="12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2"/>
      <c r="V41" s="12"/>
      <c r="W41" s="12"/>
      <c r="X41" s="16"/>
    </row>
    <row r="42" spans="1:24" ht="15" thickTop="1">
      <c r="A42" s="45"/>
      <c r="B42" s="45"/>
      <c r="C42" s="45"/>
      <c r="D42" s="45"/>
      <c r="E42" s="26"/>
      <c r="F42" s="26"/>
      <c r="G42" s="3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15.75">
      <c r="A43" s="48" t="s">
        <v>27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5" spans="10:20" ht="15.75"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7" spans="10:20" ht="15.75"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9" spans="10:20" ht="15.75"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1" spans="10:20" ht="15.75"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3" spans="10:20" ht="15.75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5" spans="10:20" ht="15.75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7" spans="10:20" ht="15.75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9" spans="10:20" ht="15.75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1" spans="10:20" ht="15.75"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3" spans="10:20" ht="15.75"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5" spans="10:20" ht="15.75"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7" spans="10:20" ht="15.75"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9" spans="10:20" ht="15.75"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1" spans="10:20" ht="15.75"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3" spans="10:20" ht="15.75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5" spans="10:20" ht="15.75"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7" spans="10:20" ht="15.75"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9" spans="10:20" ht="15.75"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1" spans="10:20" ht="15.75"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3" spans="10:20" ht="15.75"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5" spans="10:20" ht="15.75"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7" spans="10:20" ht="15.75"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9" spans="10:20" ht="15.75"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1" spans="10:20" ht="15.75"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3" spans="10:20" ht="15.75"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5" spans="10:20" ht="15.75"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7" spans="10:20" ht="15.75"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9" spans="10:20" ht="15.75"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1" spans="10:20" ht="15.75"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3" spans="10:20" ht="15.75"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5" spans="10:20" ht="15.75"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7" spans="10:20" ht="15.75"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9" spans="10:20" ht="15.75"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1" spans="10:20" ht="15.75"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3" spans="10:20" ht="15.75"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5" spans="10:20" ht="15.75"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7" spans="10:20" ht="15.75"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9" spans="10:20" ht="15.75"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1" spans="10:20" ht="15.75"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3" spans="10:20" ht="15.75"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5" spans="10:20" ht="15.75"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7" spans="10:20" ht="15.75"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9" spans="10:20" ht="15.75"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1" spans="10:20" ht="15.75"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3" spans="10:20" ht="15.75"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5" spans="10:20" ht="15.75"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7" spans="10:20" ht="15.75"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9" spans="10:20" ht="15.75"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1" spans="10:20" ht="15.75"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3" spans="10:20" ht="15.75"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5" spans="10:20" ht="15.75"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7" spans="10:20" ht="15.75"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9" spans="10:20" ht="15.75"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1" spans="10:20" ht="15.75"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3" spans="10:20" ht="15.75"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5" spans="10:20" ht="15.75"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7" spans="10:20" ht="15.75"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9" spans="10:20" ht="15.75"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1" spans="10:20" ht="15.75"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3" spans="10:20" ht="15.75"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5" spans="10:20" ht="15.75"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  <row r="167" spans="10:20" ht="15.75"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9" spans="10:20" ht="15.75"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1" spans="10:20" ht="15.75"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</row>
    <row r="173" spans="10:20" ht="15.75"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</row>
    <row r="175" spans="10:20" ht="15.75"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7" spans="10:20" ht="15.75"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9" spans="10:20" ht="15.75"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  <row r="181" spans="10:20" ht="15.75"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3" spans="10:20" ht="15.75"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</row>
    <row r="185" spans="10:20" ht="15.75"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7" spans="10:20" ht="15.75"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</row>
    <row r="189" spans="10:20" ht="15.75"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</row>
    <row r="191" spans="10:20" ht="15.75"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</row>
    <row r="193" spans="10:20" ht="15.75"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</row>
    <row r="195" spans="10:20" ht="15.75"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7" spans="10:20" ht="15.75"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</row>
    <row r="199" spans="10:20" ht="15.75"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</row>
    <row r="201" spans="10:20" ht="15.75"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3" spans="10:20" ht="15.75"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5" spans="10:20" ht="15.75"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7" spans="10:20" ht="15.75"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9" spans="10:20" ht="15.75"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1" spans="10:20" ht="15.75"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3" spans="10:20" ht="15.75"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5" spans="10:20" ht="15.75"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7" spans="10:20" ht="15.75"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9" spans="10:20" ht="15.75"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1" spans="10:20" ht="15.75"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3" spans="10:20" ht="15.75"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5" spans="10:20" ht="15.75"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7" spans="10:20" ht="15.75"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9" spans="10:20" ht="15.75"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1" spans="10:20" ht="15.75"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3" spans="10:20" ht="15.75"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5" spans="10:20" ht="15.75"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7" spans="10:20" ht="15.75"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9" spans="10:20" ht="15.75"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1" spans="10:20" ht="15.75"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3" spans="10:20" ht="15.75"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</row>
    <row r="245" spans="10:20" ht="15.75"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</row>
    <row r="247" spans="10:20" ht="15.75"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</row>
    <row r="249" spans="10:20" ht="15.75"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</row>
    <row r="251" spans="10:20" ht="15.75"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</row>
    <row r="253" spans="10:20" ht="15.75"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</row>
    <row r="255" spans="10:20" ht="15.75"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</row>
    <row r="257" spans="10:20" ht="15.75"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</row>
    <row r="259" spans="10:20" ht="15.75"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</row>
    <row r="261" spans="10:20" ht="15.75"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</row>
    <row r="263" spans="10:20" ht="15.75"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</row>
    <row r="265" spans="10:20" ht="15.75"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</row>
    <row r="267" spans="10:20" ht="15.75"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9" spans="10:20" ht="15.75"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1" spans="10:20" ht="15.75"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3" spans="10:20" ht="15.75"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5" spans="10:20" ht="15.75"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7" spans="10:20" ht="15.75"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9" spans="10:20" ht="15.75"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1" spans="10:20" ht="15.75"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3" spans="10:20" ht="15.75"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5" spans="10:20" ht="15.75"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</row>
    <row r="287" spans="10:20" ht="15.75"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</row>
    <row r="289" spans="10:20" ht="15.75"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</row>
    <row r="291" spans="10:20" ht="15.75"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</row>
    <row r="293" spans="10:20" ht="15.75"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</row>
    <row r="295" spans="10:20" ht="15.75"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</row>
    <row r="297" spans="10:20" ht="15.75"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</row>
    <row r="299" spans="10:20" ht="15.75"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</row>
    <row r="301" spans="10:20" ht="15.75"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</row>
    <row r="303" spans="10:20" ht="15.75"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</row>
    <row r="305" spans="10:20" ht="15.75"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</row>
    <row r="307" spans="10:20" ht="15.75"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</row>
    <row r="309" spans="10:20" ht="15.75"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</row>
    <row r="311" spans="10:20" ht="15.75"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</row>
    <row r="313" spans="10:20" ht="15.75"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</row>
    <row r="315" spans="10:20" ht="15.75"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</row>
    <row r="317" spans="10:20" ht="15.75"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</row>
    <row r="319" spans="10:20" ht="15.75"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</row>
    <row r="321" spans="10:20" ht="15.75"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</row>
    <row r="323" spans="10:20" ht="15.75"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</row>
    <row r="325" spans="10:20" ht="15.75"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</row>
    <row r="327" spans="10:20" ht="15.75"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</row>
    <row r="329" spans="10:20" ht="15.75"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</row>
    <row r="331" spans="10:20" ht="15.75"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</row>
    <row r="333" spans="10:20" ht="15.75"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</row>
    <row r="335" spans="10:20" ht="15.75"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7" spans="10:20" ht="15.75"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9" spans="10:20" ht="15.75"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</row>
    <row r="341" spans="10:20" ht="15.75"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</row>
    <row r="343" spans="10:20" ht="15.75"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</row>
    <row r="345" spans="10:20" ht="15.75"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</row>
    <row r="347" spans="10:20" ht="15.75"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</row>
    <row r="349" spans="10:20" ht="15.75"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</row>
    <row r="351" spans="10:20" ht="15.75"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</row>
    <row r="353" spans="10:20" ht="15.75"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</row>
    <row r="355" spans="10:20" ht="15.75"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</row>
    <row r="357" spans="10:20" ht="15.75"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</row>
    <row r="359" spans="10:20" ht="15.75"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</row>
    <row r="361" spans="10:20" ht="15.75"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</row>
    <row r="363" spans="10:20" ht="15.75"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</row>
    <row r="365" spans="10:20" ht="15.75"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</row>
    <row r="367" spans="10:20" ht="15.75"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</row>
    <row r="369" spans="10:20" ht="15.75"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</row>
    <row r="371" spans="10:20" ht="15.75"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</row>
    <row r="373" spans="10:20" ht="15.75"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</row>
    <row r="375" spans="10:20" ht="15.75"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</row>
    <row r="377" spans="10:20" ht="15.75"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</row>
    <row r="379" spans="10:20" ht="15.75"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</row>
    <row r="381" spans="10:20" ht="15.75"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</row>
    <row r="383" spans="10:20" ht="15.75"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</row>
    <row r="385" spans="10:20" ht="15.75"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</row>
    <row r="387" spans="10:20" ht="15.75"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</row>
    <row r="389" spans="10:20" ht="15.75"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</row>
    <row r="391" spans="10:20" ht="15.75"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</row>
    <row r="393" spans="10:20" ht="15.75"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</row>
    <row r="395" spans="10:20" ht="15.75"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</row>
    <row r="397" spans="10:20" ht="15.75"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</row>
    <row r="399" spans="10:20" ht="15.75"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</row>
    <row r="401" spans="10:20" ht="15.75"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</row>
    <row r="403" spans="10:20" ht="15.75"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</row>
    <row r="405" spans="10:20" ht="15.75"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</row>
    <row r="407" spans="10:20" ht="15.75"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</row>
    <row r="409" spans="10:20" ht="15.75"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</row>
    <row r="411" spans="10:20" ht="15.75"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</row>
    <row r="413" spans="10:20" ht="15.75"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</row>
    <row r="415" spans="10:20" ht="15.75"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</row>
    <row r="417" spans="10:20" ht="15.75"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</row>
    <row r="419" spans="10:20" ht="15.75"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</row>
    <row r="421" spans="10:20" ht="15.75"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</row>
    <row r="423" spans="10:20" ht="15.75"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</row>
    <row r="425" spans="10:20" ht="15.75"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</row>
    <row r="427" spans="10:20" ht="15.75"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</row>
    <row r="429" spans="10:20" ht="15.75"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</row>
    <row r="431" spans="10:20" ht="15.75"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</row>
    <row r="433" spans="10:20" ht="15.75"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</row>
    <row r="435" spans="10:20" ht="15.75"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</row>
    <row r="437" spans="10:20" ht="15.75"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</row>
    <row r="439" spans="10:20" ht="15.75"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</row>
    <row r="441" spans="10:20" ht="15.75"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</row>
    <row r="443" spans="10:20" ht="15.75"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</row>
    <row r="445" spans="10:20" ht="15.75"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</row>
    <row r="447" spans="10:20" ht="15.75"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</row>
    <row r="449" spans="10:20" ht="15.75"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</row>
    <row r="451" spans="10:20" ht="15.75"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</row>
    <row r="453" spans="10:20" ht="15.75"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</row>
    <row r="455" spans="10:20" ht="15.75"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</row>
    <row r="457" spans="10:20" ht="15.75"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</row>
    <row r="459" spans="10:20" ht="15.75"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</row>
    <row r="461" spans="10:20" ht="15.75"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</row>
    <row r="463" spans="10:20" ht="15.75"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</row>
    <row r="465" spans="10:20" ht="15.75"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</row>
    <row r="467" spans="10:20" ht="15.75"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</row>
    <row r="469" spans="10:20" ht="15.75"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</row>
    <row r="471" spans="10:20" ht="15.75"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</row>
    <row r="473" spans="10:20" ht="15.75"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</row>
    <row r="475" spans="10:20" ht="15.75"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</row>
    <row r="477" spans="10:20" ht="15.75"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</row>
    <row r="479" spans="10:20" ht="15.75"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</row>
    <row r="481" spans="10:20" ht="15.75"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</row>
    <row r="483" spans="10:20" ht="15.75"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</row>
    <row r="485" spans="10:20" ht="15.75"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</row>
    <row r="487" spans="10:20" ht="15.75"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9" spans="10:20" ht="15.75"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</row>
    <row r="491" spans="10:20" ht="15.75"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</row>
    <row r="493" spans="10:20" ht="15.75"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</row>
    <row r="495" spans="10:20" ht="15.75"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</row>
    <row r="497" spans="10:20" ht="15.75"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</row>
    <row r="499" spans="10:20" ht="15.75"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</row>
    <row r="501" spans="10:20" ht="15.75"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</row>
    <row r="503" spans="10:20" ht="15.75"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</row>
    <row r="505" spans="10:20" ht="15.75"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</row>
    <row r="507" spans="10:20" ht="15.75"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</row>
    <row r="509" spans="10:20" ht="15.75"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</row>
    <row r="511" spans="10:20" ht="15.75"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</row>
    <row r="513" spans="10:20" ht="15.75"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</row>
    <row r="515" spans="10:20" ht="15.75"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</row>
    <row r="517" spans="10:20" ht="15.75"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</row>
    <row r="519" spans="10:20" ht="15.75"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</row>
    <row r="521" spans="10:20" ht="15.75"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</row>
    <row r="523" spans="10:20" ht="15.75"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</row>
    <row r="525" spans="10:20" ht="15.75"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</row>
    <row r="527" spans="10:20" ht="15.75"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</row>
    <row r="529" spans="10:20" ht="15.75"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</row>
    <row r="531" spans="10:20" ht="15.75"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</row>
    <row r="533" spans="10:20" ht="15.75"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</row>
    <row r="535" spans="10:20" ht="15.75"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</row>
    <row r="537" spans="10:20" ht="15.75"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</row>
    <row r="539" spans="10:20" ht="15.75"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</row>
    <row r="541" spans="10:20" ht="15.75"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</row>
    <row r="543" spans="10:20" ht="15.75"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</row>
    <row r="545" spans="10:20" ht="15.75"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</row>
    <row r="547" spans="10:20" ht="15.75"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</row>
    <row r="549" spans="10:20" ht="15.75"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</row>
    <row r="551" spans="10:20" ht="15.75"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</row>
    <row r="553" spans="10:20" ht="15.75"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</row>
    <row r="555" spans="10:20" ht="15.75"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</row>
    <row r="557" spans="10:20" ht="15.75"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</row>
    <row r="559" spans="10:20" ht="15.75"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</row>
    <row r="561" spans="10:20" ht="15.75"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</row>
    <row r="563" spans="10:20" ht="15.75"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</row>
    <row r="565" spans="10:20" ht="15.75"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</row>
    <row r="567" spans="10:20" ht="15.75"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</row>
    <row r="569" spans="10:20" ht="15.75"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</row>
    <row r="571" spans="10:20" ht="15.75"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</row>
    <row r="573" spans="10:20" ht="15.75"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</row>
    <row r="575" spans="10:20" ht="15.75"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</row>
    <row r="577" spans="10:20" ht="15.75"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</row>
    <row r="579" spans="10:20" ht="15.75"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</row>
    <row r="581" spans="10:20" ht="15.75"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</row>
    <row r="583" spans="10:20" ht="15.75"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</row>
    <row r="585" spans="10:20" ht="15.75"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</row>
    <row r="587" spans="10:20" ht="15.75"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</row>
    <row r="589" spans="10:20" ht="15.75"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</row>
    <row r="591" spans="10:20" ht="15.75"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</row>
    <row r="593" spans="10:20" ht="15.75"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</row>
    <row r="595" spans="10:20" ht="15.75"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</row>
    <row r="597" spans="10:20" ht="15.75"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</row>
    <row r="599" spans="10:20" ht="15.75"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</row>
    <row r="601" spans="10:20" ht="15.75"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</row>
    <row r="603" spans="10:20" ht="15.75"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</row>
    <row r="605" spans="10:20" ht="15.75"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</row>
    <row r="607" spans="10:20" ht="15.75"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</row>
    <row r="609" spans="10:20" ht="15.75"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</row>
    <row r="611" spans="10:20" ht="15.75"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</row>
    <row r="613" spans="10:20" ht="15.75"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</row>
    <row r="615" spans="10:20" ht="15.75"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</row>
    <row r="617" spans="10:20" ht="15.75"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</row>
    <row r="619" spans="10:20" ht="15.75"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</row>
    <row r="621" spans="10:20" ht="15.75"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</row>
    <row r="623" spans="10:20" ht="15.75"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</row>
    <row r="625" spans="10:20" ht="15.75"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</row>
    <row r="627" spans="10:20" ht="15.75"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</row>
    <row r="629" spans="10:20" ht="15.75"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</row>
    <row r="631" spans="10:20" ht="15.75"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</row>
    <row r="633" spans="10:20" ht="15.75"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</row>
    <row r="635" spans="10:20" ht="15.75"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</row>
    <row r="637" spans="10:20" ht="15.75"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</row>
    <row r="639" spans="10:20" ht="15.75"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</row>
    <row r="641" spans="10:20" ht="15.75"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</row>
    <row r="643" spans="10:20" ht="15.75"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</row>
    <row r="645" spans="10:20" ht="15.75"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</row>
    <row r="647" spans="10:20" ht="15.75"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</row>
    <row r="649" spans="10:20" ht="15.75"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</row>
    <row r="651" spans="10:20" ht="15.75"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</row>
    <row r="653" spans="10:20" ht="15.75"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</row>
    <row r="655" spans="10:20" ht="15.75"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</row>
    <row r="657" spans="10:20" ht="15.75"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</row>
    <row r="659" spans="10:20" ht="15.75"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</row>
    <row r="661" spans="10:20" ht="15.75"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</row>
    <row r="663" spans="10:20" ht="15.75"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</row>
    <row r="665" spans="10:20" ht="15.75"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</row>
    <row r="667" spans="10:20" ht="15.75"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</row>
    <row r="669" spans="10:20" ht="15.75"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</row>
    <row r="671" spans="10:20" ht="15.75"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</row>
    <row r="673" spans="10:20" ht="15.75"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</row>
    <row r="675" spans="10:20" ht="15.75"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</row>
    <row r="677" spans="10:20" ht="15.75"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</row>
    <row r="679" spans="10:20" ht="15.75"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</row>
    <row r="681" spans="10:20" ht="15.75"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</row>
    <row r="683" spans="10:20" ht="15.75"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</row>
    <row r="685" spans="10:20" ht="15.75"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</row>
    <row r="687" spans="10:20" ht="15.75"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</row>
    <row r="689" spans="10:20" ht="15.75"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</row>
    <row r="691" spans="10:20" ht="15.75"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</row>
    <row r="693" spans="10:20" ht="15.75"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</row>
    <row r="695" spans="10:20" ht="15.75"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</row>
    <row r="697" spans="10:20" ht="15.75"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</row>
    <row r="699" spans="10:20" ht="15.75"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</row>
    <row r="701" spans="10:20" ht="15.75"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</row>
    <row r="703" spans="10:20" ht="15.75"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</row>
    <row r="705" spans="10:20" ht="15.75"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</row>
    <row r="707" spans="10:20" ht="15.75"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</row>
    <row r="709" spans="10:20" ht="15.75"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</row>
    <row r="711" spans="10:20" ht="15.75"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</row>
    <row r="713" spans="10:20" ht="15.75"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</row>
    <row r="715" spans="10:20" ht="15.75"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</row>
    <row r="717" spans="10:20" ht="15.75"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</row>
    <row r="719" spans="10:20" ht="15.75"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</row>
    <row r="721" spans="10:20" ht="15.75"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</row>
    <row r="723" spans="10:20" ht="15.75"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</row>
    <row r="725" spans="10:20" ht="15.75"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</row>
    <row r="727" spans="10:20" ht="15.75"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</row>
    <row r="729" spans="10:20" ht="15.75"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</row>
    <row r="731" spans="10:20" ht="15.75"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</row>
    <row r="733" spans="10:20" ht="15.75"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</row>
    <row r="735" spans="10:20" ht="15.75"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</row>
    <row r="737" spans="10:20" ht="15.75"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</row>
    <row r="739" spans="10:20" ht="15.75"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</row>
    <row r="741" spans="10:20" ht="15.75"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</row>
    <row r="743" spans="10:20" ht="15.75"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</row>
    <row r="745" spans="10:20" ht="15.75"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</row>
    <row r="747" spans="10:20" ht="15.75"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</row>
    <row r="749" spans="10:20" ht="15.75"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</row>
    <row r="751" spans="10:20" ht="15.75"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</row>
    <row r="753" spans="10:20" ht="15.75"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</row>
    <row r="755" spans="10:20" ht="15.75"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</row>
    <row r="757" spans="10:20" ht="15.75"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</row>
    <row r="759" spans="10:20" ht="15.75"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</row>
    <row r="761" spans="10:20" ht="15.75"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</row>
    <row r="763" spans="10:20" ht="15.75"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</row>
    <row r="765" spans="10:20" ht="15.75"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</row>
    <row r="767" spans="10:20" ht="15.75"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</row>
    <row r="769" spans="10:20" ht="15.75"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</row>
    <row r="771" spans="10:20" ht="15.75"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</row>
    <row r="773" spans="10:20" ht="15.75"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</row>
    <row r="775" spans="10:20" ht="15.75"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</row>
    <row r="777" spans="10:20" ht="15.75"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</row>
    <row r="779" spans="10:20" ht="15.75"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</row>
    <row r="781" spans="10:20" ht="15.75"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</row>
    <row r="783" spans="10:20" ht="15.75"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</row>
    <row r="785" spans="10:20" ht="15.75"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</row>
    <row r="787" spans="10:20" ht="15.75"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</row>
    <row r="789" spans="10:20" ht="15.75"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</row>
    <row r="791" spans="10:20" ht="15.75"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</row>
    <row r="793" spans="10:20" ht="15.75"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</row>
    <row r="795" spans="10:20" ht="15.75"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</row>
    <row r="797" spans="10:20" ht="15.75"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</row>
    <row r="799" spans="10:20" ht="15.75"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</row>
    <row r="801" spans="10:20" ht="15.75"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</row>
    <row r="803" spans="10:20" ht="15.75"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</row>
    <row r="805" spans="10:20" ht="15.75"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</row>
    <row r="807" spans="10:20" ht="15.75"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</row>
    <row r="809" spans="10:20" ht="15.75"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</row>
    <row r="811" spans="10:20" ht="15.75"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</row>
    <row r="813" spans="10:20" ht="15.75"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</row>
    <row r="815" spans="10:20" ht="15.75"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</row>
    <row r="817" spans="10:20" ht="15.75"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</row>
    <row r="819" spans="10:20" ht="15.75"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</row>
    <row r="821" spans="10:20" ht="15.75"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</row>
    <row r="823" spans="10:20" ht="15.75"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</row>
    <row r="825" spans="10:20" ht="15.75"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</row>
    <row r="827" spans="10:20" ht="15.75"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</row>
    <row r="829" spans="10:20" ht="15.75"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</row>
    <row r="831" spans="10:20" ht="15.75"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</row>
    <row r="833" spans="10:20" ht="15.75"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</row>
    <row r="835" spans="10:20" ht="15.75"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</row>
    <row r="837" spans="10:20" ht="15.75"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</row>
    <row r="839" spans="10:20" ht="15.75"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</row>
    <row r="841" spans="10:20" ht="15.75"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</row>
    <row r="843" spans="10:20" ht="15.75"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</row>
    <row r="845" spans="10:20" ht="15.75"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</row>
    <row r="847" spans="10:20" ht="15.75"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</row>
    <row r="849" spans="10:20" ht="15.75"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</row>
    <row r="851" spans="10:20" ht="15.75"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</row>
    <row r="853" spans="10:20" ht="15.75"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</row>
    <row r="855" spans="10:20" ht="15.75"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</row>
    <row r="857" spans="10:20" ht="15.75"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</row>
    <row r="859" spans="10:20" ht="15.75"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</row>
    <row r="861" spans="10:20" ht="15.75"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</row>
    <row r="863" spans="10:20" ht="15.75"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</row>
    <row r="865" spans="10:20" ht="15.75"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</row>
    <row r="867" spans="10:20" ht="15.75"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</row>
    <row r="869" spans="10:20" ht="15.75"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</row>
    <row r="871" spans="10:20" ht="15.75"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</row>
    <row r="873" spans="10:20" ht="15.75"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</row>
    <row r="875" spans="10:20" ht="15.75"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</row>
    <row r="877" spans="10:20" ht="15.75"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</row>
    <row r="879" spans="10:20" ht="15.75"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</row>
    <row r="881" spans="10:20" ht="15.75"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</row>
    <row r="883" spans="10:20" ht="15.75"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</row>
    <row r="885" spans="10:20" ht="15.75"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</row>
    <row r="887" spans="10:20" ht="15.75"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</row>
    <row r="889" spans="10:20" ht="15.75"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</row>
    <row r="891" spans="10:20" ht="15.75"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</row>
    <row r="893" spans="10:20" ht="15.75"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</row>
    <row r="895" spans="10:20" ht="15.75"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</row>
    <row r="897" spans="10:20" ht="15.75"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</row>
    <row r="899" spans="10:20" ht="15.75"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</row>
    <row r="901" spans="10:20" ht="15.75"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</row>
    <row r="903" spans="10:20" ht="15.75"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</row>
    <row r="905" spans="10:20" ht="15.75"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</row>
    <row r="907" spans="10:20" ht="15.75"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</row>
    <row r="909" spans="10:20" ht="15.75"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</row>
    <row r="911" spans="10:20" ht="15.75"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</row>
    <row r="913" spans="10:20" ht="15.75"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</row>
    <row r="915" spans="10:20" ht="15.75"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</row>
    <row r="917" spans="10:20" ht="15.75"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</row>
    <row r="919" spans="10:20" ht="15.75"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</row>
    <row r="921" spans="10:20" ht="15.75"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</row>
    <row r="923" spans="10:20" ht="15.75"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</row>
    <row r="925" spans="10:20" ht="15.75"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</row>
    <row r="927" spans="10:20" ht="15.75"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</row>
    <row r="929" spans="10:20" ht="15.75"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</row>
    <row r="931" spans="10:20" ht="15.75"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</row>
    <row r="933" spans="10:20" ht="15.75"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</row>
    <row r="935" spans="10:20" ht="15.75"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</row>
    <row r="937" spans="10:20" ht="15.75"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</row>
    <row r="939" spans="10:20" ht="15.75"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</row>
    <row r="941" spans="10:20" ht="15.75"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</row>
    <row r="943" spans="10:20" ht="15.75"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</row>
    <row r="945" spans="10:20" ht="15.75"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</row>
    <row r="947" spans="10:20" ht="15.75"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</row>
    <row r="949" spans="10:20" ht="15.75"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</row>
    <row r="951" spans="10:20" ht="15.75"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</row>
    <row r="953" spans="10:20" ht="15.75"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</row>
    <row r="955" spans="10:20" ht="15.75"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</row>
    <row r="957" spans="10:20" ht="15.75"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</row>
    <row r="959" spans="10:20" ht="15.75"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</row>
    <row r="961" spans="10:20" ht="15.75"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</row>
    <row r="963" spans="10:20" ht="15.75"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</row>
    <row r="965" spans="10:20" ht="15.75"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</row>
    <row r="967" spans="10:20" ht="15.75"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</row>
    <row r="969" spans="10:20" ht="15.75"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</row>
    <row r="971" spans="10:20" ht="15.75"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</row>
    <row r="973" spans="10:20" ht="15.75"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</row>
    <row r="975" spans="10:20" ht="15.75"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</row>
    <row r="977" spans="10:20" ht="15.75"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</row>
    <row r="979" spans="10:20" ht="15.75"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</row>
    <row r="981" spans="10:20" ht="15.75"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</row>
    <row r="983" spans="10:20" ht="15.75"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</row>
    <row r="985" spans="10:20" ht="15.75"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</row>
    <row r="987" spans="10:20" ht="15.75"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</row>
    <row r="989" spans="10:20" ht="15.75"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</row>
    <row r="991" spans="10:20" ht="15.75"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</row>
    <row r="993" spans="10:20" ht="15.75"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</row>
    <row r="995" spans="10:20" ht="15.75"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</row>
    <row r="997" spans="10:20" ht="15.75"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</row>
    <row r="999" spans="10:20" ht="15.75"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</row>
    <row r="1001" spans="10:20" ht="15.75"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</row>
    <row r="1003" spans="10:20" ht="15.75"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</row>
    <row r="1005" spans="10:20" ht="15.75"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</row>
    <row r="1007" spans="10:20" ht="15.75"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</row>
    <row r="1009" spans="10:20" ht="15.75"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</row>
    <row r="1011" spans="10:20" ht="15.75"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</row>
    <row r="1013" spans="10:20" ht="15.75"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</row>
    <row r="1015" spans="10:20" ht="15.75"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</row>
    <row r="1017" spans="10:20" ht="15.75"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</row>
    <row r="1019" spans="10:20" ht="15.75"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</row>
    <row r="1021" spans="10:20" ht="15.75"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</row>
    <row r="1023" spans="10:20" ht="15.75"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</row>
    <row r="1025" spans="10:20" ht="15.75"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</row>
    <row r="1027" spans="10:20" ht="15.75"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</row>
    <row r="1029" spans="10:20" ht="15.75"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</row>
    <row r="1031" spans="10:20" ht="15.75"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</row>
    <row r="1033" spans="10:20" ht="15.75"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</row>
    <row r="1035" spans="10:20" ht="15.75"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</row>
    <row r="1037" spans="10:20" ht="15.75"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</row>
    <row r="1039" spans="10:20" ht="15.75"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</row>
    <row r="1041" spans="10:20" ht="15.75"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</row>
    <row r="1043" spans="10:20" ht="15.75"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</row>
    <row r="1045" spans="10:20" ht="15.75"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</row>
    <row r="1047" spans="10:20" ht="15.75"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</row>
    <row r="1049" spans="10:20" ht="15.75"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</row>
    <row r="1051" spans="10:20" ht="15.75"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</row>
    <row r="1053" spans="10:20" ht="15.75"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</row>
    <row r="1055" spans="10:20" ht="15.75"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</row>
    <row r="1057" spans="10:20" ht="15.75"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</row>
    <row r="1059" spans="10:20" ht="15.75"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</row>
    <row r="1061" spans="10:20" ht="15.75"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</row>
    <row r="1063" spans="10:20" ht="15.75"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</row>
    <row r="1065" spans="10:20" ht="15.75"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</row>
    <row r="1067" spans="10:20" ht="15.75"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</row>
    <row r="1069" spans="10:20" ht="15.75"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</row>
    <row r="1071" spans="10:20" ht="15.75"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</row>
    <row r="1073" spans="10:20" ht="15.75"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</row>
    <row r="1075" spans="10:20" ht="15.75"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</row>
    <row r="1077" spans="10:20" ht="15.75"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</row>
    <row r="1079" spans="10:20" ht="15.75"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</row>
    <row r="1081" spans="10:20" ht="15.75"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</row>
    <row r="1083" spans="10:20" ht="15.75"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</row>
    <row r="1085" spans="10:20" ht="15.75"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</row>
    <row r="1087" spans="10:20" ht="15.75"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</row>
    <row r="1089" spans="10:20" ht="15.75"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</row>
    <row r="1091" spans="10:20" ht="15.75"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</row>
    <row r="1093" spans="10:20" ht="15.75"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</row>
    <row r="1095" spans="10:20" ht="15.75"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</row>
    <row r="1097" spans="10:20" ht="15.75"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</row>
    <row r="1099" spans="10:20" ht="15.75"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</row>
    <row r="1101" spans="10:20" ht="15.75"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</row>
    <row r="1103" spans="10:20" ht="15.75"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</row>
    <row r="1105" spans="10:20" ht="15.75"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</row>
    <row r="1107" spans="10:20" ht="15.75"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</row>
    <row r="1109" spans="10:20" ht="15.75"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</row>
    <row r="1111" spans="10:20" ht="15.75"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</row>
    <row r="1113" spans="10:20" ht="15.75"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</row>
    <row r="1115" spans="10:20" ht="15.75"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</row>
    <row r="1117" spans="10:20" ht="15.75"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</row>
    <row r="1119" spans="10:20" ht="15.75"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</row>
    <row r="1121" spans="10:20" ht="15.75"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</row>
    <row r="1123" spans="10:20" ht="15.75"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</row>
    <row r="1125" spans="10:20" ht="15.75"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</row>
    <row r="1127" spans="10:20" ht="15.75"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</row>
    <row r="1129" spans="10:20" ht="15.75"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</row>
    <row r="1131" spans="10:20" ht="15.75"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</row>
    <row r="1133" spans="10:20" ht="15.75"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</row>
    <row r="1135" spans="10:20" ht="15.75"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</row>
    <row r="1137" spans="10:20" ht="15.75"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</row>
    <row r="1139" spans="10:20" ht="15.75"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</row>
    <row r="1141" spans="10:20" ht="15.75"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</row>
    <row r="1143" spans="10:20" ht="15.75"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</row>
    <row r="1145" spans="10:20" ht="15.75"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</row>
    <row r="1147" spans="10:20" ht="15.75"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</row>
    <row r="1149" spans="10:20" ht="15.75"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</row>
    <row r="1151" spans="10:20" ht="15.75"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</row>
    <row r="1153" spans="10:20" ht="15.75"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</row>
    <row r="1155" spans="10:20" ht="15.75"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</row>
    <row r="1157" spans="10:20" ht="15.75"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</row>
    <row r="1159" spans="10:20" ht="15.75"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</row>
    <row r="1161" spans="10:20" ht="15.75"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</row>
    <row r="1163" spans="10:20" ht="15.75"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</row>
    <row r="1165" spans="10:20" ht="15.75"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</row>
    <row r="1167" spans="10:20" ht="15.75"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</row>
    <row r="1169" spans="10:20" ht="15.75"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</row>
    <row r="1171" spans="10:20" ht="15.75"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</row>
    <row r="1173" spans="10:20" ht="15.75"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</row>
    <row r="1175" spans="10:20" ht="15.75"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</row>
    <row r="1177" spans="10:20" ht="15.75"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</row>
    <row r="1179" spans="10:20" ht="15.75"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</row>
    <row r="1181" spans="10:20" ht="15.75"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</row>
    <row r="1183" spans="10:20" ht="15.75"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</row>
    <row r="1185" spans="10:20" ht="15.75"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</row>
    <row r="1187" spans="10:20" ht="15.75"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</row>
    <row r="1189" spans="10:20" ht="15.75"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</row>
    <row r="1191" spans="10:20" ht="15.75"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</row>
    <row r="1193" spans="10:20" ht="15.75"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</row>
    <row r="1195" spans="10:20" ht="15.75"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</row>
    <row r="1197" spans="10:20" ht="15.75"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</row>
    <row r="1199" spans="10:20" ht="15.75"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</row>
    <row r="1201" spans="10:20" ht="15.75"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</row>
    <row r="1203" spans="10:20" ht="15.75"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</row>
    <row r="1205" spans="10:20" ht="15.75"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</row>
    <row r="1207" spans="10:20" ht="15.75"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</row>
    <row r="1209" spans="10:20" ht="15.75"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</row>
    <row r="1211" spans="10:20" ht="15.75"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</row>
    <row r="1213" spans="10:20" ht="15.75"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</row>
    <row r="1215" spans="10:20" ht="15.75"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</row>
    <row r="1217" spans="10:20" ht="15.75"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</row>
    <row r="1219" spans="10:20" ht="15.75"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</row>
    <row r="1221" spans="10:20" ht="15.75"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</row>
    <row r="1223" spans="10:20" ht="15.75"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</row>
    <row r="1225" spans="10:20" ht="15.75"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</row>
    <row r="1227" spans="10:20" ht="15.75"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</row>
    <row r="1229" spans="10:20" ht="15.75"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</row>
    <row r="1231" spans="10:20" ht="15.75"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</row>
    <row r="1233" spans="10:20" ht="15.75"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</row>
    <row r="1235" spans="10:20" ht="15.75"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</row>
    <row r="1237" spans="10:20" ht="15.75"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</row>
    <row r="1239" spans="10:20" ht="15.75"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</row>
    <row r="1241" spans="10:20" ht="15.75"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</row>
    <row r="1243" spans="10:20" ht="15.75"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</row>
    <row r="1245" spans="10:20" ht="15.75"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</row>
    <row r="1247" spans="10:20" ht="15.75"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</row>
    <row r="1249" spans="10:20" ht="15.75"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</row>
    <row r="1251" spans="10:20" ht="15.75"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</row>
    <row r="1253" spans="10:20" ht="15.75"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</row>
    <row r="1255" spans="10:20" ht="15.75"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</row>
    <row r="1257" spans="10:20" ht="15.75"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</row>
    <row r="1259" spans="10:20" ht="15.75"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</row>
    <row r="1261" spans="10:20" ht="15.75"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</row>
    <row r="1263" spans="10:20" ht="15.75"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</row>
    <row r="1265" spans="10:20" ht="15.75"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</row>
    <row r="1267" spans="10:20" ht="15.75"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</row>
    <row r="1269" spans="10:20" ht="15.75"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</row>
    <row r="1271" spans="10:20" ht="15.75"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</row>
    <row r="1273" spans="10:20" ht="15.75"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</row>
    <row r="1275" spans="10:20" ht="15.75"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</row>
    <row r="1277" spans="10:20" ht="15.75"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</row>
    <row r="1279" spans="10:20" ht="15.75"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</row>
    <row r="1281" spans="10:20" ht="15.75"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</row>
    <row r="1283" spans="10:20" ht="15.75"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</row>
    <row r="1285" spans="10:20" ht="15.75"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</row>
    <row r="1287" spans="10:20" ht="15.75"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</row>
    <row r="1289" spans="10:20" ht="15.75"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</row>
    <row r="1291" spans="10:20" ht="15.75"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</row>
    <row r="1293" spans="10:20" ht="15.75"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</row>
    <row r="1295" spans="10:20" ht="15.75"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</row>
    <row r="1297" spans="10:20" ht="15.75"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</row>
    <row r="1299" spans="10:20" ht="15.75"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</row>
    <row r="1301" spans="10:20" ht="15.75"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</row>
    <row r="1303" spans="10:20" ht="15.75"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</row>
    <row r="1305" spans="10:20" ht="15.75"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</row>
    <row r="1307" spans="10:20" ht="15.75"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</row>
    <row r="1309" spans="10:20" ht="15.75"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</row>
    <row r="1311" spans="10:20" ht="15.75"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</row>
    <row r="1313" spans="10:20" ht="15.75"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</row>
    <row r="1315" spans="10:20" ht="15.75"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</row>
    <row r="1317" spans="10:20" ht="15.75"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</row>
    <row r="1319" spans="10:20" ht="15.75"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</row>
    <row r="1321" spans="10:20" ht="15.75"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</row>
    <row r="1323" spans="10:20" ht="15.75"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</row>
    <row r="1325" spans="10:20" ht="15.75"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</row>
    <row r="1327" spans="10:20" ht="15.75"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</row>
    <row r="1329" spans="10:20" ht="15.75"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</row>
    <row r="1331" spans="10:20" ht="15.75"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</row>
    <row r="1333" spans="10:20" ht="15.75"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</row>
    <row r="1335" spans="10:20" ht="15.75"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</row>
    <row r="1337" spans="10:20" ht="15.75"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</row>
    <row r="1339" spans="10:20" ht="15.75"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</row>
    <row r="1341" spans="10:20" ht="15.75"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</row>
    <row r="1343" spans="10:20" ht="15.75"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</row>
    <row r="1345" spans="10:20" ht="15.75"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</row>
    <row r="1347" spans="10:20" ht="15.75"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</row>
    <row r="1349" spans="10:20" ht="15.75"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</row>
    <row r="1351" spans="10:20" ht="15.75"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</row>
    <row r="1353" spans="10:20" ht="15.75"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</row>
    <row r="1355" spans="10:20" ht="15.75"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</row>
    <row r="1357" spans="10:20" ht="15.75"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</row>
    <row r="1359" spans="10:20" ht="15.75"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</row>
    <row r="1361" spans="10:20" ht="15.75"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</row>
    <row r="1363" spans="10:20" ht="15.75"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</row>
    <row r="1365" spans="10:20" ht="15.75"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</row>
    <row r="1367" spans="10:20" ht="15.75"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</row>
    <row r="1369" spans="10:20" ht="15.75"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</row>
    <row r="1371" spans="10:20" ht="15.75"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</row>
    <row r="1373" spans="10:20" ht="15.75"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</row>
    <row r="1375" spans="10:20" ht="15.75"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</row>
    <row r="1377" spans="10:20" ht="15.75"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</row>
    <row r="1379" spans="10:20" ht="15.75"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</row>
    <row r="1381" spans="10:20" ht="15.75"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</row>
    <row r="1383" spans="10:20" ht="15.75"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</row>
    <row r="1385" spans="10:20" ht="15.75"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</row>
    <row r="1387" spans="10:20" ht="15.75"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</row>
    <row r="1389" spans="10:20" ht="15.75"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</row>
    <row r="1391" spans="10:20" ht="15.75"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</row>
    <row r="1393" spans="10:20" ht="15.75"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</row>
    <row r="1395" spans="10:20" ht="15.75"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</row>
    <row r="1397" spans="10:20" ht="15.75"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</row>
    <row r="1399" spans="10:20" ht="15.75"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</row>
    <row r="1401" spans="10:20" ht="15.75"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</row>
    <row r="1403" spans="10:20" ht="15.75"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</row>
    <row r="1405" spans="10:20" ht="15.75"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</row>
    <row r="1407" spans="10:20" ht="15.75"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</row>
    <row r="1409" spans="10:20" ht="15.75"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</row>
    <row r="1411" spans="10:20" ht="15.75"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</row>
    <row r="1413" spans="10:20" ht="15.75"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</row>
    <row r="1415" spans="10:20" ht="15.75"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</row>
    <row r="1417" spans="10:20" ht="15.75"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</row>
    <row r="1419" spans="10:20" ht="15.75"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</row>
    <row r="1421" spans="10:20" ht="15.75"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</row>
    <row r="1423" spans="10:20" ht="15.75"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</row>
    <row r="1425" spans="10:20" ht="15.75"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</row>
    <row r="1427" spans="10:20" ht="15.75"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</row>
    <row r="1429" spans="10:20" ht="15.75"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</row>
    <row r="1431" spans="10:20" ht="15.75"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</row>
    <row r="1433" spans="10:20" ht="15.75"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</row>
    <row r="1435" spans="10:20" ht="15.75"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</row>
    <row r="1437" spans="10:20" ht="15.75"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</row>
    <row r="1439" spans="10:20" ht="15.75"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</row>
    <row r="1441" spans="10:20" ht="15.75"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</row>
    <row r="1443" spans="10:20" ht="15.75"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</row>
    <row r="1445" spans="10:20" ht="15.75"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</row>
    <row r="1447" spans="10:20" ht="15.75"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</row>
    <row r="1449" spans="10:20" ht="15.75"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</row>
    <row r="1451" spans="10:20" ht="15.75"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</row>
    <row r="1453" spans="10:20" ht="15.75"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</row>
    <row r="1455" spans="10:20" ht="15.75"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</row>
    <row r="1457" spans="10:20" ht="15.75"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</row>
    <row r="1459" spans="10:20" ht="15.75"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</row>
    <row r="1461" spans="10:20" ht="15.75"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</row>
    <row r="1463" spans="10:20" ht="15.75"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</row>
    <row r="1465" spans="10:20" ht="15.75"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</row>
    <row r="1467" spans="10:20" ht="15.75"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</row>
    <row r="1469" spans="10:20" ht="15.75"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</row>
    <row r="1471" spans="10:20" ht="15.75"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</row>
    <row r="1473" spans="10:20" ht="15.75"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</row>
    <row r="1475" spans="10:20" ht="15.75"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</row>
    <row r="1477" spans="10:20" ht="15.75"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</row>
    <row r="1479" spans="10:20" ht="15.75"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</row>
    <row r="1481" spans="10:20" ht="15.75"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</row>
    <row r="1483" spans="10:20" ht="15.75"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</row>
    <row r="1485" spans="10:20" ht="15.75"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</row>
    <row r="1487" spans="10:20" ht="15.75"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</row>
    <row r="1489" spans="10:20" ht="15.75"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</row>
    <row r="1491" spans="10:20" ht="15.75"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</row>
    <row r="1493" spans="10:20" ht="15.75"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</row>
    <row r="1495" spans="10:20" ht="15.75"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</row>
    <row r="1497" spans="10:20" ht="15.75"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</row>
    <row r="1499" spans="10:20" ht="15.75"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</row>
    <row r="1501" spans="10:20" ht="15.75"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</row>
    <row r="1503" spans="10:20" ht="15.75"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</row>
    <row r="1505" spans="10:20" ht="15.75"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</row>
    <row r="1507" spans="10:20" ht="15.75"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</row>
    <row r="1509" spans="10:20" ht="15.75"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</row>
    <row r="1511" spans="10:20" ht="15.75"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</row>
    <row r="1513" spans="10:20" ht="15.75"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</row>
    <row r="1515" spans="10:20" ht="15.75"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</row>
    <row r="1517" spans="10:20" ht="15.75"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</row>
    <row r="1519" spans="10:20" ht="15.75"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</row>
    <row r="1521" spans="10:20" ht="15.75"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</row>
    <row r="1523" spans="10:20" ht="15.75"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</row>
    <row r="1525" spans="10:20" ht="15.75"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</row>
    <row r="1527" spans="10:20" ht="15.75"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</row>
    <row r="1529" spans="10:20" ht="15.75"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</row>
    <row r="1531" spans="10:20" ht="15.75"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</row>
    <row r="1533" spans="10:20" ht="15.75"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</row>
    <row r="1535" spans="10:20" ht="15.75"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</row>
    <row r="1537" spans="10:20" ht="15.75"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</row>
    <row r="1539" spans="10:20" ht="15.75"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</row>
    <row r="1541" spans="10:20" ht="15.75"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</row>
    <row r="1543" spans="10:20" ht="15.75"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</row>
    <row r="1545" spans="10:20" ht="15.75"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</row>
    <row r="1547" spans="10:20" ht="15.75"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</row>
    <row r="1549" spans="10:20" ht="15.75"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</row>
    <row r="1551" spans="10:20" ht="15.75"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</row>
    <row r="1553" spans="10:20" ht="15.75"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</row>
    <row r="1555" spans="10:20" ht="15.75"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</row>
    <row r="1557" spans="10:20" ht="15.75"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</row>
    <row r="1559" spans="10:20" ht="15.75"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</row>
    <row r="1561" spans="10:20" ht="15.75"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</row>
    <row r="1563" spans="10:20" ht="15.75"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</row>
    <row r="1565" spans="10:20" ht="15.75"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</row>
    <row r="1567" spans="10:20" ht="15.75"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</row>
    <row r="1569" spans="10:20" ht="15.75"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</row>
    <row r="1571" spans="10:20" ht="15.75"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</row>
    <row r="1573" spans="10:20" ht="15.75"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</row>
    <row r="1575" spans="10:20" ht="15.75"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</row>
    <row r="1577" spans="10:20" ht="15.75"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</row>
    <row r="1579" spans="10:20" ht="15.75"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</row>
    <row r="1581" spans="10:20" ht="15.75"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</row>
    <row r="1583" spans="10:20" ht="15.75"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</row>
    <row r="1585" spans="10:20" ht="15.75"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</row>
    <row r="1587" spans="10:20" ht="15.75"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</row>
    <row r="1589" spans="10:20" ht="15.75"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</row>
    <row r="1591" spans="10:20" ht="15.75"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</row>
    <row r="1593" spans="10:20" ht="15.75"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</row>
    <row r="1595" spans="10:20" ht="15.75"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</row>
    <row r="1597" spans="10:20" ht="15.75"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</row>
    <row r="1599" spans="10:20" ht="15.75"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</row>
    <row r="1601" spans="10:20" ht="15.75"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</row>
    <row r="1603" spans="10:20" ht="15.75"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</row>
    <row r="1605" spans="10:20" ht="15.75"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</row>
    <row r="1607" spans="10:20" ht="15.75"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</row>
    <row r="1609" spans="10:20" ht="15.75"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</row>
    <row r="1611" spans="10:20" ht="15.75"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</row>
    <row r="1613" spans="10:20" ht="15.75"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</row>
    <row r="1615" spans="10:20" ht="15.75"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</row>
    <row r="1617" spans="10:20" ht="15.75"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</row>
    <row r="1619" spans="10:20" ht="15.75"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</row>
    <row r="1621" spans="10:20" ht="15.75"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</row>
    <row r="1623" spans="10:20" ht="15.75"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</row>
    <row r="1625" spans="10:20" ht="15.75"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</row>
    <row r="1627" spans="10:20" ht="15.75"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</row>
    <row r="1629" spans="10:20" ht="15.75"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</row>
    <row r="1631" spans="10:20" ht="15.75"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</row>
    <row r="1633" spans="10:20" ht="15.75"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</row>
    <row r="1635" spans="10:20" ht="15.75"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</row>
    <row r="1637" spans="10:20" ht="15.75"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</row>
    <row r="1639" spans="10:20" ht="15.75"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</row>
    <row r="1641" spans="10:20" ht="15.75"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</row>
    <row r="1643" spans="10:20" ht="15.75"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</row>
    <row r="1645" spans="10:20" ht="15.75"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</row>
    <row r="1647" spans="10:20" ht="15.75"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</row>
    <row r="1649" spans="10:20" ht="15.75"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</row>
    <row r="1651" spans="10:20" ht="15.75"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</row>
    <row r="1653" spans="10:20" ht="15.75"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</row>
    <row r="1655" spans="10:20" ht="15.75"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</row>
    <row r="1657" spans="10:20" ht="15.75"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</row>
    <row r="1659" spans="10:20" ht="15.75"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</row>
    <row r="1661" spans="10:20" ht="15.75"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</row>
    <row r="1663" spans="10:20" ht="15.75"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</row>
    <row r="1665" spans="10:20" ht="15.75"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</row>
    <row r="1667" spans="10:20" ht="15.75"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</row>
    <row r="1669" spans="10:20" ht="15.75"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</row>
    <row r="1671" spans="10:20" ht="15.75"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</row>
    <row r="1673" spans="10:20" ht="15.75"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</row>
    <row r="1675" spans="10:20" ht="15.75"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</row>
    <row r="1677" spans="10:20" ht="15.75"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</row>
    <row r="1679" spans="10:20" ht="15.75"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</row>
    <row r="1681" spans="10:20" ht="15.75"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</row>
    <row r="1683" spans="10:20" ht="15.75"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</row>
    <row r="1685" spans="10:20" ht="15.75"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</row>
    <row r="1687" spans="10:20" ht="15.75"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</row>
    <row r="1689" spans="10:20" ht="15.75"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</row>
    <row r="1691" spans="10:20" ht="15.75"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</row>
    <row r="1693" spans="10:20" ht="15.75"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</row>
    <row r="1695" spans="10:20" ht="15.75"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</row>
    <row r="1697" spans="10:20" ht="15.75"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</row>
    <row r="1699" spans="10:20" ht="15.75"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</row>
    <row r="1701" spans="10:20" ht="15.75"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</row>
    <row r="1703" spans="10:20" ht="15.75"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</row>
    <row r="1705" spans="10:20" ht="15.75"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</row>
    <row r="1707" spans="10:20" ht="15.75"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</row>
    <row r="1709" spans="10:20" ht="15.75"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</row>
    <row r="1711" spans="10:20" ht="15.75"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</row>
    <row r="1713" spans="10:20" ht="15.75"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</row>
    <row r="1715" spans="10:20" ht="15.75"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</row>
    <row r="1717" spans="10:20" ht="15.75"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</row>
    <row r="1719" spans="10:20" ht="15.75"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</row>
    <row r="1721" spans="10:20" ht="15.75"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</row>
    <row r="1723" spans="10:20" ht="15.75"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</row>
    <row r="1725" spans="10:20" ht="15.75"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</row>
    <row r="1727" spans="10:20" ht="15.75"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</row>
    <row r="1729" spans="10:20" ht="15.75"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</row>
    <row r="1731" spans="10:20" ht="15.75"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</row>
    <row r="1733" spans="10:20" ht="15.75"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</row>
    <row r="1735" spans="10:20" ht="15.75"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</row>
    <row r="1737" spans="10:20" ht="15.75"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</row>
    <row r="1739" spans="10:20" ht="15.75"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</row>
    <row r="1741" spans="10:20" ht="15.75"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</row>
    <row r="1743" spans="10:20" ht="15.75"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</row>
    <row r="1745" spans="10:20" ht="15.75"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</row>
    <row r="1747" spans="10:20" ht="15.75"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</row>
    <row r="1749" spans="10:20" ht="15.75"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</row>
    <row r="1751" spans="10:20" ht="15.75"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</row>
    <row r="1753" spans="10:20" ht="15.75"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</row>
    <row r="1755" spans="10:20" ht="15.75"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</row>
    <row r="1757" spans="10:20" ht="15.75"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</row>
    <row r="1759" spans="10:20" ht="15.75"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</row>
    <row r="1761" spans="10:20" ht="15.75"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</row>
    <row r="1763" spans="10:20" ht="15.75"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</row>
    <row r="1765" spans="10:20" ht="15.75"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</row>
    <row r="1767" spans="10:20" ht="15.75"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</row>
    <row r="1769" spans="10:20" ht="15.75"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</row>
    <row r="1771" spans="10:20" ht="15.75"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</row>
    <row r="1773" spans="10:20" ht="15.75"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</row>
    <row r="1775" spans="10:20" ht="15.75"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</row>
    <row r="1777" spans="10:20" ht="15.75"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</row>
    <row r="1779" spans="10:20" ht="15.75"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</row>
    <row r="1781" spans="10:20" ht="15.75"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</row>
    <row r="1783" spans="10:20" ht="15.75"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</row>
    <row r="1785" spans="10:20" ht="15.75"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</row>
    <row r="1787" spans="10:20" ht="15.75"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</row>
    <row r="1789" spans="10:20" ht="15.75"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</row>
    <row r="1791" spans="10:20" ht="15.75"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</row>
    <row r="1793" spans="10:20" ht="15.75"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</row>
    <row r="1795" spans="10:20" ht="15.75"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</row>
    <row r="1797" spans="10:20" ht="15.75"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</row>
    <row r="1799" spans="10:20" ht="15.75"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</row>
    <row r="1801" spans="10:20" ht="15.75"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</row>
    <row r="1803" spans="10:20" ht="15.75"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</row>
    <row r="1805" spans="10:20" ht="15.75"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</row>
    <row r="1807" spans="10:20" ht="15.75"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</row>
    <row r="1809" spans="10:20" ht="15.75"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</row>
    <row r="1811" spans="10:20" ht="15.75"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</row>
    <row r="1813" spans="10:20" ht="15.75"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</row>
    <row r="1815" spans="10:20" ht="15.75"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</row>
    <row r="1817" spans="10:20" ht="15.75"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</row>
    <row r="1819" spans="10:20" ht="15.75"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</row>
    <row r="1821" spans="10:20" ht="15.75"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</row>
    <row r="1823" spans="10:20" ht="15.75"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</row>
    <row r="1825" spans="10:20" ht="15.75"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</row>
    <row r="1827" spans="10:20" ht="15.75"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</row>
    <row r="1829" spans="10:20" ht="15.75"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</row>
    <row r="1831" spans="10:20" ht="15.75"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</row>
    <row r="1833" spans="10:20" ht="15.75"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</row>
    <row r="1835" spans="10:20" ht="15.75"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</row>
    <row r="1837" spans="10:20" ht="15.75"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</row>
    <row r="1839" spans="10:20" ht="15.75"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</row>
    <row r="1841" spans="10:20" ht="15.75"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</row>
    <row r="1843" spans="10:20" ht="15.75"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</row>
    <row r="1845" spans="10:20" ht="15.75"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</row>
    <row r="1847" spans="10:20" ht="15.75"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</row>
    <row r="1849" spans="10:20" ht="15.75"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</row>
    <row r="1851" spans="10:20" ht="15.75"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</row>
    <row r="1853" spans="10:20" ht="15.75"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</row>
    <row r="1855" spans="10:20" ht="15.75"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</row>
    <row r="1857" spans="10:20" ht="15.75"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</row>
    <row r="1859" spans="10:20" ht="15.75"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</row>
    <row r="1861" spans="10:20" ht="15.75"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</row>
    <row r="1863" spans="10:20" ht="15.75"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</row>
    <row r="1865" spans="10:20" ht="15.75"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</row>
    <row r="1867" spans="10:20" ht="15.75"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</row>
    <row r="1869" spans="10:20" ht="15.75"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</row>
    <row r="1871" spans="10:20" ht="15.75"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</row>
    <row r="1873" spans="10:20" ht="15.75"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</row>
    <row r="1875" spans="10:20" ht="15.75"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</row>
    <row r="1877" spans="10:20" ht="15.75"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</row>
    <row r="1879" spans="10:20" ht="15.75"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</row>
    <row r="1881" spans="10:20" ht="15.75"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</row>
    <row r="1883" spans="10:20" ht="15.75"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</row>
    <row r="1885" spans="10:20" ht="15.75"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</row>
    <row r="1887" spans="10:20" ht="15.75"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</row>
    <row r="1889" spans="10:20" ht="15.75"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</row>
    <row r="1891" spans="10:20" ht="15.75"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</row>
    <row r="1893" spans="10:20" ht="15.75"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</row>
    <row r="1895" spans="10:20" ht="15.75"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</row>
    <row r="1897" spans="10:20" ht="15.75"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</row>
    <row r="1899" spans="10:20" ht="15.75"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</row>
    <row r="1901" spans="10:20" ht="15.75"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</row>
    <row r="1903" spans="10:20" ht="15.75"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</row>
    <row r="1905" spans="10:20" ht="15.75"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</row>
    <row r="1907" spans="10:20" ht="15.75"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</row>
    <row r="1909" spans="10:20" ht="15.75"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</row>
    <row r="1911" spans="10:20" ht="15.75"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</row>
    <row r="1913" spans="10:20" ht="15.75"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</row>
    <row r="1915" spans="10:20" ht="15.75"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</row>
    <row r="1917" spans="10:20" ht="15.75"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</row>
    <row r="1919" spans="10:20" ht="15.75"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</row>
    <row r="1921" spans="10:20" ht="15.75"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</row>
    <row r="1923" spans="10:20" ht="15.75"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</row>
    <row r="1925" spans="10:20" ht="15.75"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</row>
  </sheetData>
  <mergeCells count="3">
    <mergeCell ref="A43:X43"/>
    <mergeCell ref="B2:G2"/>
    <mergeCell ref="A1:X1"/>
  </mergeCells>
  <printOptions horizontalCentered="1"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赵浩</dc:creator>
  <cp:keywords/>
  <dc:description/>
  <cp:lastModifiedBy>谢俊虎</cp:lastModifiedBy>
  <cp:lastPrinted>2003-10-20T04:06:04Z</cp:lastPrinted>
  <dcterms:created xsi:type="dcterms:W3CDTF">2001-07-21T08:52:00Z</dcterms:created>
  <dcterms:modified xsi:type="dcterms:W3CDTF">2007-01-24T07:06:49Z</dcterms:modified>
  <cp:category/>
  <cp:version/>
  <cp:contentType/>
  <cp:contentStatus/>
</cp:coreProperties>
</file>