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<sst xmlns="http://schemas.openxmlformats.org/spreadsheetml/2006/main" count="26" uniqueCount="25">
  <si>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</si>
  <si>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墩号</t>
  </si>
  <si>
    <t>48#</t>
  </si>
  <si>
    <t>49#</t>
  </si>
  <si>
    <t>临1#</t>
  </si>
  <si>
    <t>临2#</t>
  </si>
  <si>
    <t>临3#</t>
  </si>
  <si>
    <t>临4#</t>
  </si>
  <si>
    <t>贝雷梁顶高程
（m）</t>
  </si>
  <si>
    <t>临时承台顶高程
（m）</t>
  </si>
  <si>
    <t>梁底高程
（暂定）（m）</t>
  </si>
  <si>
    <t>支墩顶高程（m）</t>
  </si>
  <si>
    <t>距离
（m）</t>
  </si>
  <si>
    <t>支墩高
（m）</t>
  </si>
  <si>
    <t>临时承
台高（m)</t>
  </si>
  <si>
    <t>备注</t>
  </si>
  <si>
    <t>连续梁支架高程表</t>
  </si>
  <si>
    <t>47#</t>
  </si>
  <si>
    <t>50#</t>
  </si>
  <si>
    <t>临时承台底（桩顶）高程（m）</t>
  </si>
  <si>
    <t>承台顶高程
（基顶）（m）</t>
  </si>
  <si>
    <t>8.535m</t>
  </si>
  <si>
    <t>临时桩底
高程（m）</t>
  </si>
  <si>
    <t>钢管支墩</t>
  </si>
  <si>
    <t xml:space="preserve">         编制：                             复核：                              2007年5月2日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</si>
</sst>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4.375" style="0" customWidth="1"/>
    <col min="2" max="2" width="5.25390625" style="0" customWidth="1"/>
    <col min="3" max="3" width="11.375" style="0" customWidth="1"/>
    <col min="4" max="4" width="10.625" style="0" customWidth="1"/>
    <col min="5" max="5" width="12.625" style="0" customWidth="1"/>
    <col min="6" max="6" width="12.125" style="0" customWidth="1"/>
    <col min="7" max="7" width="10.375" style="0" customWidth="1"/>
    <col min="8" max="8" width="9.125" style="0" customWidth="1"/>
    <col min="9" max="9" width="11.50390625" style="0" customWidth="1"/>
    <col min="10" max="10" width="8.00390625" style="0" customWidth="1"/>
    <col min="11" max="12" width="8.125" style="0" customWidth="1"/>
  </cols>
  <sheetData>
    <row r="1" spans="2:13" ht="27" customHeight="1" thickBot="1">
      <c r="B1" s="19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9.25" customHeight="1">
      <c r="A2" s="7" t="s">
        <v>0</v>
      </c>
      <c r="B2" s="8" t="s">
        <v>1</v>
      </c>
      <c r="C2" s="9" t="s">
        <v>10</v>
      </c>
      <c r="D2" s="9" t="s">
        <v>8</v>
      </c>
      <c r="E2" s="9" t="s">
        <v>9</v>
      </c>
      <c r="F2" s="9" t="s">
        <v>19</v>
      </c>
      <c r="G2" s="9" t="s">
        <v>22</v>
      </c>
      <c r="H2" s="9" t="s">
        <v>11</v>
      </c>
      <c r="I2" s="9" t="s">
        <v>20</v>
      </c>
      <c r="J2" s="9" t="s">
        <v>12</v>
      </c>
      <c r="K2" s="9" t="s">
        <v>13</v>
      </c>
      <c r="L2" s="9" t="s">
        <v>14</v>
      </c>
      <c r="M2" s="10" t="s">
        <v>15</v>
      </c>
    </row>
    <row r="3" spans="1:13" ht="15.75" customHeight="1">
      <c r="A3" s="11">
        <v>1</v>
      </c>
      <c r="B3" s="1" t="s">
        <v>17</v>
      </c>
      <c r="C3" s="22">
        <v>350.557</v>
      </c>
      <c r="D3" s="2"/>
      <c r="E3" s="2"/>
      <c r="F3" s="2"/>
      <c r="G3" s="2"/>
      <c r="H3" s="2"/>
      <c r="I3" s="4">
        <f>C3-8.535</f>
        <v>342.022</v>
      </c>
      <c r="J3" s="2"/>
      <c r="K3" s="2"/>
      <c r="L3" s="3"/>
      <c r="M3" s="12" t="s">
        <v>21</v>
      </c>
    </row>
    <row r="4" spans="1:13" ht="15.75" customHeight="1">
      <c r="A4" s="11">
        <v>2</v>
      </c>
      <c r="B4" s="1" t="s">
        <v>2</v>
      </c>
      <c r="C4" s="22">
        <v>350.525</v>
      </c>
      <c r="D4" s="4"/>
      <c r="E4" s="4"/>
      <c r="F4" s="4"/>
      <c r="G4" s="4"/>
      <c r="H4" s="4"/>
      <c r="I4" s="4">
        <v>337.635</v>
      </c>
      <c r="J4" s="1"/>
      <c r="K4" s="1"/>
      <c r="L4" s="5"/>
      <c r="M4" s="13"/>
    </row>
    <row r="5" spans="1:13" ht="15.75" customHeight="1">
      <c r="A5" s="11">
        <v>3</v>
      </c>
      <c r="B5" s="1" t="s">
        <v>4</v>
      </c>
      <c r="C5" s="4">
        <f>C4-J5/1000</f>
        <v>350.521305</v>
      </c>
      <c r="D5" s="4">
        <f>C5-3.426</f>
        <v>347.095305</v>
      </c>
      <c r="E5" s="4"/>
      <c r="F5" s="4"/>
      <c r="G5" s="4"/>
      <c r="H5" s="4">
        <f>D5-2.35</f>
        <v>344.745305</v>
      </c>
      <c r="I5" s="4">
        <v>337.635</v>
      </c>
      <c r="J5" s="1">
        <v>3.695</v>
      </c>
      <c r="K5" s="4">
        <f>H5-I5</f>
        <v>7.1103049999999826</v>
      </c>
      <c r="L5" s="6">
        <f>K5-6-0.1-0.15</f>
        <v>0.8603049999999824</v>
      </c>
      <c r="M5" s="13"/>
    </row>
    <row r="6" spans="1:13" ht="15.75" customHeight="1">
      <c r="A6" s="11">
        <v>4</v>
      </c>
      <c r="B6" s="1" t="s">
        <v>5</v>
      </c>
      <c r="C6" s="4">
        <f>C5-J6/1000</f>
        <v>350.5086</v>
      </c>
      <c r="D6" s="4">
        <f>C6-3.426</f>
        <v>347.0826</v>
      </c>
      <c r="E6" s="4">
        <f>C6-9.026</f>
        <v>341.4826</v>
      </c>
      <c r="F6" s="4">
        <f>C6-9.026-1.5</f>
        <v>339.9826</v>
      </c>
      <c r="G6" s="4">
        <f>F6-16</f>
        <v>323.9826</v>
      </c>
      <c r="H6" s="4">
        <f>D6-2.35</f>
        <v>344.7326</v>
      </c>
      <c r="I6" s="4"/>
      <c r="J6" s="1">
        <v>12.705</v>
      </c>
      <c r="K6" s="1"/>
      <c r="L6" s="5"/>
      <c r="M6" s="13"/>
    </row>
    <row r="7" spans="1:13" ht="15.75" customHeight="1">
      <c r="A7" s="11">
        <v>5</v>
      </c>
      <c r="B7" s="1" t="s">
        <v>6</v>
      </c>
      <c r="C7" s="4">
        <f>C6-J7/1000</f>
        <v>350.4936</v>
      </c>
      <c r="D7" s="4">
        <f>C7-3.426</f>
        <v>347.0676</v>
      </c>
      <c r="E7" s="4">
        <f>C7-9.026</f>
        <v>341.4676</v>
      </c>
      <c r="F7" s="4">
        <f>C7-9.026-1.5</f>
        <v>339.9676</v>
      </c>
      <c r="G7" s="4">
        <f>F7-16</f>
        <v>323.9676</v>
      </c>
      <c r="H7" s="4">
        <f>D7-2.35</f>
        <v>344.7176</v>
      </c>
      <c r="I7" s="4"/>
      <c r="J7" s="1">
        <v>15</v>
      </c>
      <c r="K7" s="1"/>
      <c r="L7" s="5"/>
      <c r="M7" s="13"/>
    </row>
    <row r="8" spans="1:13" ht="15.75" customHeight="1">
      <c r="A8" s="11">
        <v>6</v>
      </c>
      <c r="B8" s="1" t="s">
        <v>7</v>
      </c>
      <c r="C8" s="4">
        <f>C7-J8/1000</f>
        <v>350.48089500000003</v>
      </c>
      <c r="D8" s="4">
        <f>C8-3.426</f>
        <v>347.05489500000004</v>
      </c>
      <c r="E8" s="4"/>
      <c r="F8" s="4"/>
      <c r="G8" s="4"/>
      <c r="H8" s="4">
        <f>D8-2.15</f>
        <v>344.90489500000007</v>
      </c>
      <c r="I8" s="4">
        <v>338.587</v>
      </c>
      <c r="J8" s="1">
        <v>12.705</v>
      </c>
      <c r="K8" s="4">
        <f>H8-I8</f>
        <v>6.317895000000078</v>
      </c>
      <c r="L8" s="5"/>
      <c r="M8" s="18" t="s">
        <v>23</v>
      </c>
    </row>
    <row r="9" spans="1:13" ht="15.75" customHeight="1">
      <c r="A9" s="11">
        <v>7</v>
      </c>
      <c r="B9" s="1" t="s">
        <v>3</v>
      </c>
      <c r="C9" s="22">
        <v>350.477</v>
      </c>
      <c r="D9" s="4"/>
      <c r="E9" s="4"/>
      <c r="F9" s="4"/>
      <c r="G9" s="4"/>
      <c r="H9" s="4"/>
      <c r="I9" s="4">
        <v>338.587</v>
      </c>
      <c r="J9" s="1">
        <v>3.895</v>
      </c>
      <c r="K9" s="1"/>
      <c r="L9" s="5"/>
      <c r="M9" s="13"/>
    </row>
    <row r="10" spans="1:13" ht="15.75" customHeight="1">
      <c r="A10" s="11">
        <v>8</v>
      </c>
      <c r="B10" s="1" t="s">
        <v>18</v>
      </c>
      <c r="C10" s="22">
        <v>350.444</v>
      </c>
      <c r="D10" s="1"/>
      <c r="E10" s="1"/>
      <c r="F10" s="1"/>
      <c r="G10" s="1"/>
      <c r="H10" s="1"/>
      <c r="I10" s="4">
        <f>C10-8.535</f>
        <v>341.909</v>
      </c>
      <c r="J10" s="1"/>
      <c r="K10" s="1"/>
      <c r="L10" s="5"/>
      <c r="M10" s="12" t="s">
        <v>21</v>
      </c>
    </row>
    <row r="11" spans="1:13" ht="15.75" customHeight="1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L11" s="5"/>
      <c r="M11" s="13"/>
    </row>
    <row r="12" spans="1:13" ht="15.75" customHeight="1">
      <c r="A12" s="11"/>
      <c r="B12" s="1"/>
      <c r="C12" s="1"/>
      <c r="D12" s="1"/>
      <c r="E12" s="1"/>
      <c r="F12" s="1"/>
      <c r="G12" s="1"/>
      <c r="H12" s="1"/>
      <c r="I12" s="1"/>
      <c r="J12" s="1"/>
      <c r="K12" s="1"/>
      <c r="L12" s="5"/>
      <c r="M12" s="13"/>
    </row>
    <row r="13" spans="1:13" ht="15.75" customHeight="1">
      <c r="A13" s="11"/>
      <c r="B13" s="1"/>
      <c r="C13" s="1"/>
      <c r="D13" s="1"/>
      <c r="E13" s="1"/>
      <c r="F13" s="1"/>
      <c r="G13" s="1"/>
      <c r="H13" s="1"/>
      <c r="I13" s="4"/>
      <c r="J13" s="4"/>
      <c r="K13" s="1"/>
      <c r="L13" s="5"/>
      <c r="M13" s="13"/>
    </row>
    <row r="14" spans="1:13" ht="15.75" customHeight="1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5"/>
      <c r="M14" s="13"/>
    </row>
    <row r="15" spans="1:13" ht="15.75" customHeight="1">
      <c r="A15" s="11"/>
      <c r="B15" s="1"/>
      <c r="C15" s="1"/>
      <c r="D15" s="1"/>
      <c r="E15" s="1"/>
      <c r="F15" s="1"/>
      <c r="G15" s="1"/>
      <c r="H15" s="1"/>
      <c r="I15" s="1"/>
      <c r="J15" s="1"/>
      <c r="K15" s="1"/>
      <c r="L15" s="5"/>
      <c r="M15" s="13"/>
    </row>
    <row r="16" spans="1:13" ht="15.75" customHeight="1">
      <c r="A16" s="11"/>
      <c r="B16" s="5"/>
      <c r="C16" s="5"/>
      <c r="D16" s="1"/>
      <c r="E16" s="1"/>
      <c r="F16" s="1"/>
      <c r="G16" s="1"/>
      <c r="H16" s="1"/>
      <c r="I16" s="1"/>
      <c r="J16" s="1"/>
      <c r="K16" s="1"/>
      <c r="L16" s="5"/>
      <c r="M16" s="13"/>
    </row>
    <row r="17" spans="1:13" ht="15.75" customHeight="1">
      <c r="A17" s="11"/>
      <c r="B17" s="5"/>
      <c r="C17" s="5"/>
      <c r="D17" s="1"/>
      <c r="E17" s="1"/>
      <c r="F17" s="1"/>
      <c r="G17" s="1"/>
      <c r="H17" s="1"/>
      <c r="I17" s="1"/>
      <c r="J17" s="1"/>
      <c r="K17" s="1"/>
      <c r="L17" s="5"/>
      <c r="M17" s="13"/>
    </row>
    <row r="18" spans="1:13" ht="15.75" customHeight="1">
      <c r="A18" s="11"/>
      <c r="B18" s="5"/>
      <c r="C18" s="5"/>
      <c r="D18" s="1"/>
      <c r="E18" s="1"/>
      <c r="F18" s="1"/>
      <c r="G18" s="1"/>
      <c r="H18" s="1"/>
      <c r="I18" s="1"/>
      <c r="J18" s="1"/>
      <c r="K18" s="1"/>
      <c r="L18" s="5"/>
      <c r="M18" s="13"/>
    </row>
    <row r="19" spans="1:13" ht="15.75" customHeight="1">
      <c r="A19" s="11"/>
      <c r="B19" s="5"/>
      <c r="C19" s="5"/>
      <c r="D19" s="1"/>
      <c r="E19" s="1"/>
      <c r="F19" s="1"/>
      <c r="G19" s="1"/>
      <c r="H19" s="1"/>
      <c r="I19" s="1"/>
      <c r="J19" s="1"/>
      <c r="K19" s="1"/>
      <c r="L19" s="5"/>
      <c r="M19" s="13"/>
    </row>
    <row r="20" spans="1:13" ht="15.75" customHeight="1">
      <c r="A20" s="11"/>
      <c r="B20" s="5"/>
      <c r="C20" s="5"/>
      <c r="D20" s="1"/>
      <c r="E20" s="1"/>
      <c r="F20" s="1"/>
      <c r="G20" s="1"/>
      <c r="H20" s="1"/>
      <c r="I20" s="1"/>
      <c r="J20" s="1"/>
      <c r="K20" s="1"/>
      <c r="L20" s="5"/>
      <c r="M20" s="13"/>
    </row>
    <row r="21" spans="1:13" ht="15.75" customHeight="1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  <c r="M21" s="13"/>
    </row>
    <row r="22" spans="1:13" ht="15.75" customHeight="1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5"/>
      <c r="M22" s="13"/>
    </row>
    <row r="23" spans="1:13" ht="15.75" customHeight="1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5"/>
      <c r="M23" s="13"/>
    </row>
    <row r="24" spans="1:13" ht="15.75" customHeight="1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3"/>
    </row>
    <row r="25" spans="1:13" ht="15.75" customHeight="1" thickBo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8" customHeight="1">
      <c r="A26" s="21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</sheetData>
  <mergeCells count="2">
    <mergeCell ref="B1:M1"/>
    <mergeCell ref="A26:M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2002-03-06T01:31:04Z</cp:lastPrinted>
  <dcterms:created xsi:type="dcterms:W3CDTF">1996-12-17T01:32:42Z</dcterms:created>
  <dcterms:modified xsi:type="dcterms:W3CDTF">2002-03-15T08:47:14Z</dcterms:modified>
  <cp:category/>
  <cp:version/>
  <cp:contentType/>
  <cp:contentStatus/>
</cp:coreProperties>
</file>